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okvirni sporazumi A i A1 - stampa -  GOCA\O.S. za objavu\3. Farmalogist\"/>
    </mc:Choice>
  </mc:AlternateContent>
  <xr:revisionPtr revIDLastSave="0" documentId="13_ncr:1_{11A3E7BD-E4C9-4FD1-B1F6-4F2F7D49850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Prilog 1 ugovora" sheetId="2" r:id="rId1"/>
  </sheets>
  <definedNames>
    <definedName name="_xlnm._FilterDatabase" localSheetId="0" hidden="1">'Prilog 1 ugovora'!$A$4:$O$199</definedName>
    <definedName name="_xlnm.Print_Area" localSheetId="0">'Prilog 1 ugovora'!$A$1:$O$202</definedName>
    <definedName name="_xlnm.Print_Titles" localSheetId="0">'Prilog 1 ugovora'!$4:$4</definedName>
  </definedNames>
  <calcPr calcId="191029"/>
</workbook>
</file>

<file path=xl/calcChain.xml><?xml version="1.0" encoding="utf-8"?>
<calcChain xmlns="http://schemas.openxmlformats.org/spreadsheetml/2006/main">
  <c r="O93" i="2" l="1"/>
  <c r="N13" i="2"/>
  <c r="N19" i="2"/>
  <c r="N25" i="2"/>
  <c r="O25" i="2" s="1"/>
  <c r="N29" i="2"/>
  <c r="O29" i="2" s="1"/>
  <c r="N33" i="2"/>
  <c r="O33" i="2" s="1"/>
  <c r="N37" i="2"/>
  <c r="O37" i="2" s="1"/>
  <c r="N41" i="2"/>
  <c r="O41" i="2" s="1"/>
  <c r="N45" i="2"/>
  <c r="O45" i="2" s="1"/>
  <c r="N49" i="2"/>
  <c r="O49" i="2" s="1"/>
  <c r="N53" i="2"/>
  <c r="O53" i="2" s="1"/>
  <c r="N54" i="2"/>
  <c r="O54" i="2" s="1"/>
  <c r="N57" i="2"/>
  <c r="O57" i="2" s="1"/>
  <c r="N58" i="2"/>
  <c r="O58" i="2" s="1"/>
  <c r="N78" i="2"/>
  <c r="N79" i="2"/>
  <c r="N82" i="2"/>
  <c r="N83" i="2"/>
  <c r="N86" i="2"/>
  <c r="N87" i="2"/>
  <c r="N90" i="2"/>
  <c r="N91" i="2"/>
  <c r="N93" i="2"/>
  <c r="N96" i="2"/>
  <c r="O96" i="2" s="1"/>
  <c r="N100" i="2"/>
  <c r="O100" i="2" s="1"/>
  <c r="N104" i="2"/>
  <c r="O104" i="2" s="1"/>
  <c r="L6" i="2"/>
  <c r="L7" i="2"/>
  <c r="L8" i="2"/>
  <c r="L9" i="2"/>
  <c r="L10" i="2"/>
  <c r="L11" i="2"/>
  <c r="L12" i="2"/>
  <c r="L13" i="2"/>
  <c r="L14" i="2"/>
  <c r="L15" i="2"/>
  <c r="N15" i="2" s="1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N59" i="2" s="1"/>
  <c r="O59" i="2" s="1"/>
  <c r="L60" i="2"/>
  <c r="L61" i="2"/>
  <c r="L62" i="2"/>
  <c r="L63" i="2"/>
  <c r="L64" i="2"/>
  <c r="N64" i="2" s="1"/>
  <c r="L65" i="2"/>
  <c r="N65" i="2" s="1"/>
  <c r="L66" i="2"/>
  <c r="L67" i="2"/>
  <c r="N67" i="2" s="1"/>
  <c r="L68" i="2"/>
  <c r="L69" i="2"/>
  <c r="L70" i="2"/>
  <c r="L71" i="2"/>
  <c r="L72" i="2"/>
  <c r="L73" i="2"/>
  <c r="N73" i="2" s="1"/>
  <c r="L74" i="2"/>
  <c r="L75" i="2"/>
  <c r="L76" i="2"/>
  <c r="L77" i="2"/>
  <c r="L78" i="2"/>
  <c r="O78" i="2" s="1"/>
  <c r="L79" i="2"/>
  <c r="O79" i="2" s="1"/>
  <c r="L80" i="2"/>
  <c r="N80" i="2" s="1"/>
  <c r="L81" i="2"/>
  <c r="N81" i="2" s="1"/>
  <c r="O81" i="2" s="1"/>
  <c r="L82" i="2"/>
  <c r="O82" i="2" s="1"/>
  <c r="L83" i="2"/>
  <c r="O83" i="2" s="1"/>
  <c r="L84" i="2"/>
  <c r="N84" i="2" s="1"/>
  <c r="L85" i="2"/>
  <c r="N85" i="2" s="1"/>
  <c r="O85" i="2" s="1"/>
  <c r="L86" i="2"/>
  <c r="O86" i="2" s="1"/>
  <c r="L87" i="2"/>
  <c r="O87" i="2" s="1"/>
  <c r="L88" i="2"/>
  <c r="N88" i="2" s="1"/>
  <c r="L89" i="2"/>
  <c r="N89" i="2" s="1"/>
  <c r="O89" i="2" s="1"/>
  <c r="L90" i="2"/>
  <c r="O90" i="2" s="1"/>
  <c r="L91" i="2"/>
  <c r="O91" i="2" s="1"/>
  <c r="L92" i="2"/>
  <c r="N92" i="2" s="1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N108" i="2" s="1"/>
  <c r="L109" i="2"/>
  <c r="N109" i="2" s="1"/>
  <c r="O109" i="2" s="1"/>
  <c r="L110" i="2"/>
  <c r="N110" i="2" s="1"/>
  <c r="O110" i="2" s="1"/>
  <c r="L111" i="2"/>
  <c r="L112" i="2"/>
  <c r="L113" i="2"/>
  <c r="N113" i="2" s="1"/>
  <c r="O113" i="2" s="1"/>
  <c r="L114" i="2"/>
  <c r="N114" i="2" s="1"/>
  <c r="O114" i="2" s="1"/>
  <c r="L115" i="2"/>
  <c r="L116" i="2"/>
  <c r="L117" i="2"/>
  <c r="N117" i="2" s="1"/>
  <c r="O117" i="2" s="1"/>
  <c r="L118" i="2"/>
  <c r="N118" i="2" s="1"/>
  <c r="O118" i="2" s="1"/>
  <c r="L119" i="2"/>
  <c r="L120" i="2"/>
  <c r="L121" i="2"/>
  <c r="N121" i="2" s="1"/>
  <c r="O121" i="2" s="1"/>
  <c r="L122" i="2"/>
  <c r="N122" i="2" s="1"/>
  <c r="O122" i="2" s="1"/>
  <c r="L123" i="2"/>
  <c r="L124" i="2"/>
  <c r="L125" i="2"/>
  <c r="N125" i="2" s="1"/>
  <c r="O125" i="2" s="1"/>
  <c r="L126" i="2"/>
  <c r="N126" i="2" s="1"/>
  <c r="O126" i="2" s="1"/>
  <c r="L127" i="2"/>
  <c r="L128" i="2"/>
  <c r="L129" i="2"/>
  <c r="N129" i="2" s="1"/>
  <c r="O129" i="2" s="1"/>
  <c r="L130" i="2"/>
  <c r="N130" i="2" s="1"/>
  <c r="O130" i="2" s="1"/>
  <c r="L131" i="2"/>
  <c r="L132" i="2"/>
  <c r="L133" i="2"/>
  <c r="N133" i="2" s="1"/>
  <c r="O133" i="2" s="1"/>
  <c r="L134" i="2"/>
  <c r="N134" i="2" s="1"/>
  <c r="O134" i="2" s="1"/>
  <c r="L135" i="2"/>
  <c r="L136" i="2"/>
  <c r="L137" i="2"/>
  <c r="N137" i="2" s="1"/>
  <c r="O137" i="2" s="1"/>
  <c r="L138" i="2"/>
  <c r="N138" i="2" s="1"/>
  <c r="O138" i="2" s="1"/>
  <c r="L139" i="2"/>
  <c r="L140" i="2"/>
  <c r="L141" i="2"/>
  <c r="N141" i="2" s="1"/>
  <c r="O141" i="2" s="1"/>
  <c r="L142" i="2"/>
  <c r="N142" i="2" s="1"/>
  <c r="O142" i="2" s="1"/>
  <c r="L143" i="2"/>
  <c r="L144" i="2"/>
  <c r="L145" i="2"/>
  <c r="N145" i="2" s="1"/>
  <c r="O145" i="2" s="1"/>
  <c r="L146" i="2"/>
  <c r="N146" i="2" s="1"/>
  <c r="O146" i="2" s="1"/>
  <c r="L147" i="2"/>
  <c r="L148" i="2"/>
  <c r="L149" i="2"/>
  <c r="N149" i="2" s="1"/>
  <c r="O149" i="2" s="1"/>
  <c r="L150" i="2"/>
  <c r="N150" i="2" s="1"/>
  <c r="O150" i="2" s="1"/>
  <c r="L151" i="2"/>
  <c r="L152" i="2"/>
  <c r="L153" i="2"/>
  <c r="N153" i="2" s="1"/>
  <c r="O153" i="2" s="1"/>
  <c r="L154" i="2"/>
  <c r="N154" i="2" s="1"/>
  <c r="O154" i="2" s="1"/>
  <c r="L155" i="2"/>
  <c r="L156" i="2"/>
  <c r="L157" i="2"/>
  <c r="N157" i="2" s="1"/>
  <c r="O157" i="2" s="1"/>
  <c r="L158" i="2"/>
  <c r="N158" i="2" s="1"/>
  <c r="O158" i="2" s="1"/>
  <c r="L159" i="2"/>
  <c r="L160" i="2"/>
  <c r="L161" i="2"/>
  <c r="N161" i="2" s="1"/>
  <c r="O161" i="2" s="1"/>
  <c r="L162" i="2"/>
  <c r="N162" i="2" s="1"/>
  <c r="O162" i="2" s="1"/>
  <c r="L163" i="2"/>
  <c r="L164" i="2"/>
  <c r="L165" i="2"/>
  <c r="N165" i="2" s="1"/>
  <c r="O165" i="2" s="1"/>
  <c r="L166" i="2"/>
  <c r="N166" i="2" s="1"/>
  <c r="O166" i="2" s="1"/>
  <c r="L167" i="2"/>
  <c r="L168" i="2"/>
  <c r="L169" i="2"/>
  <c r="N169" i="2" s="1"/>
  <c r="O169" i="2" s="1"/>
  <c r="L170" i="2"/>
  <c r="N170" i="2" s="1"/>
  <c r="O170" i="2" s="1"/>
  <c r="L171" i="2"/>
  <c r="L172" i="2"/>
  <c r="L173" i="2"/>
  <c r="N173" i="2" s="1"/>
  <c r="O173" i="2" s="1"/>
  <c r="L174" i="2"/>
  <c r="N174" i="2" s="1"/>
  <c r="O174" i="2" s="1"/>
  <c r="L175" i="2"/>
  <c r="L176" i="2"/>
  <c r="L177" i="2"/>
  <c r="N177" i="2" s="1"/>
  <c r="O177" i="2" s="1"/>
  <c r="L178" i="2"/>
  <c r="N178" i="2" s="1"/>
  <c r="O178" i="2" s="1"/>
  <c r="L179" i="2"/>
  <c r="L180" i="2"/>
  <c r="N180" i="2" s="1"/>
  <c r="L181" i="2"/>
  <c r="N181" i="2" s="1"/>
  <c r="O181" i="2" s="1"/>
  <c r="L182" i="2"/>
  <c r="N182" i="2" s="1"/>
  <c r="O182" i="2" s="1"/>
  <c r="L183" i="2"/>
  <c r="L184" i="2"/>
  <c r="L185" i="2"/>
  <c r="N185" i="2" s="1"/>
  <c r="O185" i="2" s="1"/>
  <c r="L186" i="2"/>
  <c r="N186" i="2" s="1"/>
  <c r="O186" i="2" s="1"/>
  <c r="L187" i="2"/>
  <c r="L188" i="2"/>
  <c r="L189" i="2"/>
  <c r="N189" i="2" s="1"/>
  <c r="O189" i="2" s="1"/>
  <c r="L190" i="2"/>
  <c r="N190" i="2" s="1"/>
  <c r="O190" i="2" s="1"/>
  <c r="L191" i="2"/>
  <c r="L192" i="2"/>
  <c r="L193" i="2"/>
  <c r="N193" i="2" s="1"/>
  <c r="O193" i="2" s="1"/>
  <c r="L194" i="2"/>
  <c r="N194" i="2" s="1"/>
  <c r="O194" i="2" s="1"/>
  <c r="L195" i="2"/>
  <c r="L196" i="2"/>
  <c r="L197" i="2"/>
  <c r="N197" i="2" s="1"/>
  <c r="O197" i="2" s="1"/>
  <c r="L198" i="2"/>
  <c r="N198" i="2" s="1"/>
  <c r="O198" i="2" s="1"/>
  <c r="L199" i="2"/>
  <c r="L5" i="2"/>
  <c r="N5" i="2" s="1"/>
  <c r="O102" i="2" l="1"/>
  <c r="O98" i="2"/>
  <c r="O107" i="2"/>
  <c r="O176" i="2"/>
  <c r="O172" i="2"/>
  <c r="O144" i="2"/>
  <c r="O140" i="2"/>
  <c r="O116" i="2"/>
  <c r="O112" i="2"/>
  <c r="N196" i="2"/>
  <c r="O196" i="2" s="1"/>
  <c r="N188" i="2"/>
  <c r="O188" i="2" s="1"/>
  <c r="N172" i="2"/>
  <c r="N164" i="2"/>
  <c r="O164" i="2" s="1"/>
  <c r="N156" i="2"/>
  <c r="O156" i="2" s="1"/>
  <c r="N148" i="2"/>
  <c r="O148" i="2" s="1"/>
  <c r="N140" i="2"/>
  <c r="N132" i="2"/>
  <c r="O132" i="2" s="1"/>
  <c r="N124" i="2"/>
  <c r="O124" i="2" s="1"/>
  <c r="N116" i="2"/>
  <c r="N107" i="2"/>
  <c r="N103" i="2"/>
  <c r="O103" i="2" s="1"/>
  <c r="N99" i="2"/>
  <c r="O99" i="2" s="1"/>
  <c r="N95" i="2"/>
  <c r="O95" i="2" s="1"/>
  <c r="O180" i="2"/>
  <c r="N106" i="2"/>
  <c r="O106" i="2" s="1"/>
  <c r="N102" i="2"/>
  <c r="N98" i="2"/>
  <c r="N94" i="2"/>
  <c r="O94" i="2" s="1"/>
  <c r="N192" i="2"/>
  <c r="O192" i="2" s="1"/>
  <c r="N184" i="2"/>
  <c r="O184" i="2" s="1"/>
  <c r="N176" i="2"/>
  <c r="N168" i="2"/>
  <c r="O168" i="2" s="1"/>
  <c r="N160" i="2"/>
  <c r="O160" i="2" s="1"/>
  <c r="N152" i="2"/>
  <c r="O152" i="2" s="1"/>
  <c r="N144" i="2"/>
  <c r="N136" i="2"/>
  <c r="O136" i="2" s="1"/>
  <c r="N128" i="2"/>
  <c r="O128" i="2" s="1"/>
  <c r="N120" i="2"/>
  <c r="O120" i="2" s="1"/>
  <c r="N112" i="2"/>
  <c r="N105" i="2"/>
  <c r="O105" i="2" s="1"/>
  <c r="N101" i="2"/>
  <c r="O101" i="2" s="1"/>
  <c r="N97" i="2"/>
  <c r="O97" i="2" s="1"/>
  <c r="O51" i="2"/>
  <c r="O39" i="2"/>
  <c r="O35" i="2"/>
  <c r="O23" i="2"/>
  <c r="O52" i="2"/>
  <c r="O19" i="2"/>
  <c r="N44" i="2"/>
  <c r="O44" i="2" s="1"/>
  <c r="N36" i="2"/>
  <c r="O36" i="2" s="1"/>
  <c r="N28" i="2"/>
  <c r="O28" i="2" s="1"/>
  <c r="N24" i="2"/>
  <c r="O24" i="2" s="1"/>
  <c r="O88" i="2"/>
  <c r="O80" i="2"/>
  <c r="N56" i="2"/>
  <c r="O56" i="2" s="1"/>
  <c r="N52" i="2"/>
  <c r="N47" i="2"/>
  <c r="O47" i="2" s="1"/>
  <c r="N43" i="2"/>
  <c r="O43" i="2" s="1"/>
  <c r="N39" i="2"/>
  <c r="N35" i="2"/>
  <c r="N31" i="2"/>
  <c r="O31" i="2" s="1"/>
  <c r="N27" i="2"/>
  <c r="O27" i="2" s="1"/>
  <c r="N23" i="2"/>
  <c r="N48" i="2"/>
  <c r="O48" i="2" s="1"/>
  <c r="N40" i="2"/>
  <c r="O40" i="2" s="1"/>
  <c r="N32" i="2"/>
  <c r="O32" i="2" s="1"/>
  <c r="O92" i="2"/>
  <c r="O84" i="2"/>
  <c r="O73" i="2"/>
  <c r="O13" i="2"/>
  <c r="N55" i="2"/>
  <c r="O55" i="2" s="1"/>
  <c r="N51" i="2"/>
  <c r="N46" i="2"/>
  <c r="O46" i="2" s="1"/>
  <c r="N42" i="2"/>
  <c r="O42" i="2" s="1"/>
  <c r="N38" i="2"/>
  <c r="O38" i="2" s="1"/>
  <c r="N34" i="2"/>
  <c r="O34" i="2" s="1"/>
  <c r="N30" i="2"/>
  <c r="O30" i="2" s="1"/>
  <c r="N26" i="2"/>
  <c r="O26" i="2" s="1"/>
  <c r="N22" i="2"/>
  <c r="O22" i="2" s="1"/>
  <c r="O195" i="2"/>
  <c r="O191" i="2"/>
  <c r="O175" i="2"/>
  <c r="O171" i="2"/>
  <c r="O147" i="2"/>
  <c r="O131" i="2"/>
  <c r="O127" i="2"/>
  <c r="O111" i="2"/>
  <c r="N199" i="2"/>
  <c r="O199" i="2" s="1"/>
  <c r="N195" i="2"/>
  <c r="N191" i="2"/>
  <c r="N187" i="2"/>
  <c r="O187" i="2" s="1"/>
  <c r="N183" i="2"/>
  <c r="O183" i="2" s="1"/>
  <c r="N179" i="2"/>
  <c r="O179" i="2" s="1"/>
  <c r="N175" i="2"/>
  <c r="N171" i="2"/>
  <c r="N167" i="2"/>
  <c r="O167" i="2" s="1"/>
  <c r="N163" i="2"/>
  <c r="O163" i="2" s="1"/>
  <c r="N159" i="2"/>
  <c r="O159" i="2" s="1"/>
  <c r="N155" i="2"/>
  <c r="O155" i="2" s="1"/>
  <c r="N151" i="2"/>
  <c r="O151" i="2" s="1"/>
  <c r="N147" i="2"/>
  <c r="N143" i="2"/>
  <c r="O143" i="2" s="1"/>
  <c r="N139" i="2"/>
  <c r="O139" i="2" s="1"/>
  <c r="N135" i="2"/>
  <c r="O135" i="2" s="1"/>
  <c r="N131" i="2"/>
  <c r="N127" i="2"/>
  <c r="N123" i="2"/>
  <c r="O123" i="2" s="1"/>
  <c r="N119" i="2"/>
  <c r="O119" i="2" s="1"/>
  <c r="N115" i="2"/>
  <c r="O115" i="2" s="1"/>
  <c r="N111" i="2"/>
  <c r="O108" i="2"/>
  <c r="N77" i="2"/>
  <c r="O77" i="2" s="1"/>
  <c r="N76" i="2"/>
  <c r="O76" i="2" s="1"/>
  <c r="N75" i="2"/>
  <c r="O75" i="2" s="1"/>
  <c r="N74" i="2"/>
  <c r="O74" i="2" s="1"/>
  <c r="N72" i="2"/>
  <c r="O72" i="2" s="1"/>
  <c r="N71" i="2"/>
  <c r="O71" i="2" s="1"/>
  <c r="N70" i="2"/>
  <c r="O70" i="2" s="1"/>
  <c r="N69" i="2"/>
  <c r="O69" i="2" s="1"/>
  <c r="N68" i="2"/>
  <c r="O68" i="2" s="1"/>
  <c r="O67" i="2"/>
  <c r="N66" i="2"/>
  <c r="O66" i="2" s="1"/>
  <c r="O65" i="2"/>
  <c r="O64" i="2"/>
  <c r="N63" i="2"/>
  <c r="O63" i="2" s="1"/>
  <c r="N62" i="2"/>
  <c r="O62" i="2" s="1"/>
  <c r="N61" i="2"/>
  <c r="O61" i="2" s="1"/>
  <c r="N50" i="2"/>
  <c r="O50" i="2" s="1"/>
  <c r="N60" i="2"/>
  <c r="O60" i="2" s="1"/>
  <c r="N21" i="2"/>
  <c r="O21" i="2" s="1"/>
  <c r="N20" i="2"/>
  <c r="O20" i="2" s="1"/>
  <c r="N18" i="2"/>
  <c r="O18" i="2" s="1"/>
  <c r="N17" i="2"/>
  <c r="O17" i="2" s="1"/>
  <c r="N16" i="2"/>
  <c r="O16" i="2" s="1"/>
  <c r="O15" i="2"/>
  <c r="N14" i="2"/>
  <c r="O14" i="2" s="1"/>
  <c r="N12" i="2"/>
  <c r="O12" i="2" s="1"/>
  <c r="N11" i="2"/>
  <c r="O11" i="2" s="1"/>
  <c r="N10" i="2"/>
  <c r="O10" i="2" s="1"/>
  <c r="N9" i="2"/>
  <c r="O9" i="2" s="1"/>
  <c r="N8" i="2"/>
  <c r="O8" i="2" s="1"/>
  <c r="N7" i="2"/>
  <c r="O7" i="2" s="1"/>
  <c r="N6" i="2"/>
  <c r="O6" i="2" s="1"/>
  <c r="O200" i="2"/>
  <c r="O5" i="2"/>
  <c r="O201" i="2" l="1"/>
  <c r="O202" i="2"/>
</calcChain>
</file>

<file path=xl/sharedStrings.xml><?xml version="1.0" encoding="utf-8"?>
<sst xmlns="http://schemas.openxmlformats.org/spreadsheetml/2006/main" count="1392" uniqueCount="640">
  <si>
    <t>JKL</t>
  </si>
  <si>
    <t xml:space="preserve">ATC </t>
  </si>
  <si>
    <t>gastrorezistentna kapsula, tvrda</t>
  </si>
  <si>
    <t>Zdravlje a.d.</t>
  </si>
  <si>
    <t>оригинално паковање</t>
  </si>
  <si>
    <t>blister, 28 po 40 mg</t>
  </si>
  <si>
    <t>blister, 28 po 20 mg</t>
  </si>
  <si>
    <t>A03FA01</t>
  </si>
  <si>
    <t>metoklopramid</t>
  </si>
  <si>
    <t>tableta</t>
  </si>
  <si>
    <t>blister, 30 po 10 mg</t>
  </si>
  <si>
    <t>blister, 40 po 10 mg</t>
  </si>
  <si>
    <t>Alkaloid a.d. u saradnji sa Sanofi-Aventis, Francuska</t>
  </si>
  <si>
    <t>REGLAN, 40 po 10 mg</t>
  </si>
  <si>
    <t>A04AA01</t>
  </si>
  <si>
    <t>ondansetron</t>
  </si>
  <si>
    <t>film tableta</t>
  </si>
  <si>
    <t>blister, 15 po 8 mg</t>
  </si>
  <si>
    <t>Vianex S.A. - Plant B'</t>
  </si>
  <si>
    <t>ONDA, 15 po 8 mg</t>
  </si>
  <si>
    <t>originalno pakovanje</t>
  </si>
  <si>
    <t>kapsula, tvrda</t>
  </si>
  <si>
    <t>A06AD11</t>
  </si>
  <si>
    <t>laktuloza</t>
  </si>
  <si>
    <t>sirup</t>
  </si>
  <si>
    <t>1 po 500 ml (66,7 g/100 ml) 96%</t>
  </si>
  <si>
    <t>Belupo Lijekovi i kozmetika d.d.</t>
  </si>
  <si>
    <t>PORTALAK , 1 po 500 ml (66,7 g/100 ml) 96%</t>
  </si>
  <si>
    <t>Hemofarm a.d.</t>
  </si>
  <si>
    <t>A07AX03</t>
  </si>
  <si>
    <t>nifuroksazid</t>
  </si>
  <si>
    <t>oralna suspenzija</t>
  </si>
  <si>
    <t>bočica, 1 po 90 ml (200 mg/5 ml)</t>
  </si>
  <si>
    <t>Bosnalijek d.d.</t>
  </si>
  <si>
    <t>ENTEROFURYL, 1 po 90 ml (200 mg/5 ml)</t>
  </si>
  <si>
    <t>Alkaloid AD Skopje</t>
  </si>
  <si>
    <t>A10AB01</t>
  </si>
  <si>
    <t>insulin humani</t>
  </si>
  <si>
    <t>rastvor za injekciju u ulošku</t>
  </si>
  <si>
    <t>uložak, 5 po 3 ml (100 i.j./ml)</t>
  </si>
  <si>
    <t>HUMULIN R</t>
  </si>
  <si>
    <t>5 po 3 ml (100 i.j./ml)</t>
  </si>
  <si>
    <t>Lilly France S.A.S.; Eli Lilly Italia S.P.A.</t>
  </si>
  <si>
    <t>Sanofi-Aventis Deutschland GmbH</t>
  </si>
  <si>
    <t>A10AB04</t>
  </si>
  <si>
    <t>insulin lispro</t>
  </si>
  <si>
    <t>HUMALOG</t>
  </si>
  <si>
    <t xml:space="preserve">Lilly France;
 Eli Lilly Italia S.P.A. </t>
  </si>
  <si>
    <t>rastvor za injekciju</t>
  </si>
  <si>
    <t>pen sa uloškom, 5 po 3 ml (100 i.j./ml)</t>
  </si>
  <si>
    <t>A10AC01</t>
  </si>
  <si>
    <t>suspenzija za injekciju u ulošku</t>
  </si>
  <si>
    <t xml:space="preserve">insulin humani </t>
  </si>
  <si>
    <t>HUMULIN NPH</t>
  </si>
  <si>
    <t>A10AD01</t>
  </si>
  <si>
    <t>HUMULIN M3</t>
  </si>
  <si>
    <t>A10AD04</t>
  </si>
  <si>
    <t>HUMALOG MIX 25</t>
  </si>
  <si>
    <t>uložak, 5 po 3 ml (100 i.j/1 ml)</t>
  </si>
  <si>
    <t>HUMALOG MIX 50</t>
  </si>
  <si>
    <t>A10AE04</t>
  </si>
  <si>
    <t>insulin glargin</t>
  </si>
  <si>
    <t>LANTUS SOLOSTAR</t>
  </si>
  <si>
    <t>ABASAGLAR</t>
  </si>
  <si>
    <t>uložak, 5 po 3 ml (100 j./ml)</t>
  </si>
  <si>
    <t>Lilly France</t>
  </si>
  <si>
    <t>blister, 30 po 80 mg</t>
  </si>
  <si>
    <t>A10BB12</t>
  </si>
  <si>
    <t>glimepirid</t>
  </si>
  <si>
    <t>blister, 30 po 2 mg</t>
  </si>
  <si>
    <t>blister, 30 po 3 mg</t>
  </si>
  <si>
    <t>blister, 30 po 4 mg</t>
  </si>
  <si>
    <t>blister, 30 po 1 mg</t>
  </si>
  <si>
    <t>Bosnalijek
 D.D.</t>
  </si>
  <si>
    <t>MELPAMID, 30 po 1 mg</t>
  </si>
  <si>
    <t>MELPAMID, 30 po 2 mg</t>
  </si>
  <si>
    <t>MELPAMID, 30 po 3 mg</t>
  </si>
  <si>
    <t>A12AA04</t>
  </si>
  <si>
    <t>Alkaloid a.d.</t>
  </si>
  <si>
    <t>blister, 30 po 5 mg</t>
  </si>
  <si>
    <t>blister, 20 po 5 mg</t>
  </si>
  <si>
    <t>blister, 50 po 300 mg</t>
  </si>
  <si>
    <t>C01DA02</t>
  </si>
  <si>
    <t>gliceriltrinitrat</t>
  </si>
  <si>
    <t>sublingvalna tableta</t>
  </si>
  <si>
    <t>Union-Medic d.o.o. Novi Sad</t>
  </si>
  <si>
    <t>C01DA08</t>
  </si>
  <si>
    <t>izosorbid dinitrat</t>
  </si>
  <si>
    <t>ISOSORB RETARD</t>
  </si>
  <si>
    <t>kapsula sa produženim oslobađanjem, tvrda</t>
  </si>
  <si>
    <t>blister,  60 po 20 mg</t>
  </si>
  <si>
    <t>blister, 20 po 20 mg</t>
  </si>
  <si>
    <t>C01DA14</t>
  </si>
  <si>
    <t xml:space="preserve"> blister, 30 po 20 mg</t>
  </si>
  <si>
    <t>blister, 30 po 40 mg</t>
  </si>
  <si>
    <t>blister, 30 po 20 mg</t>
  </si>
  <si>
    <t>izosorbid mononitrat</t>
  </si>
  <si>
    <t>ISOCARD</t>
  </si>
  <si>
    <t>tableta sa produženim oslobađanjem</t>
  </si>
  <si>
    <t>blister, 50 po 60 mg</t>
  </si>
  <si>
    <t>C01DX12</t>
  </si>
  <si>
    <t>molsidomin</t>
  </si>
  <si>
    <t>C03CA01</t>
  </si>
  <si>
    <t>furosemid</t>
  </si>
  <si>
    <t>Belupo, Lijekovi i kozmetika d.d.</t>
  </si>
  <si>
    <t>blister, 20 po 1 mg</t>
  </si>
  <si>
    <t>blister, 30 po 100 mg</t>
  </si>
  <si>
    <t>C07AB02</t>
  </si>
  <si>
    <t>metoprolol</t>
  </si>
  <si>
    <t>blister, 28 po 50 mg</t>
  </si>
  <si>
    <t>blister, 56 po 50 mg</t>
  </si>
  <si>
    <t>blister, 30 po 50 mg</t>
  </si>
  <si>
    <t>MEKSENA, 30 po 50 mg</t>
  </si>
  <si>
    <t>MEKSENA, 30 po 100 mg</t>
  </si>
  <si>
    <t>C07AB07</t>
  </si>
  <si>
    <t>bisoprolol</t>
  </si>
  <si>
    <t>blister, 30 po 2,5 mg</t>
  </si>
  <si>
    <t>Alkaloid d.o.o. Beograd; Alkaloid a.d. Skopje</t>
  </si>
  <si>
    <t>BIPREZ, 30 po 2,5 mg</t>
  </si>
  <si>
    <t>BIPREZ, 30 po 5 mg</t>
  </si>
  <si>
    <t>BIPREZ, 30 po 10 mg</t>
  </si>
  <si>
    <t>blister, 30 po 25 mg</t>
  </si>
  <si>
    <t>C08CA01</t>
  </si>
  <si>
    <t xml:space="preserve">amlodipin </t>
  </si>
  <si>
    <t>AMLODIPIN ALKALOID, 30 po 5 mg</t>
  </si>
  <si>
    <t>AMLODIPIN ALKALOID, 30 po 10 mg</t>
  </si>
  <si>
    <t>C08DA01</t>
  </si>
  <si>
    <t>verapamil</t>
  </si>
  <si>
    <t>obložena tableta</t>
  </si>
  <si>
    <t>VERAPAMIL ALKALOID, 30 po 40 mg</t>
  </si>
  <si>
    <t>VERAPAMIL ALKALOID, 30 po 80 mg</t>
  </si>
  <si>
    <t>C08DB01</t>
  </si>
  <si>
    <t>diltiazem</t>
  </si>
  <si>
    <t>blister, 30 po 90 mg</t>
  </si>
  <si>
    <t>DILTIAZEM ALKALOID</t>
  </si>
  <si>
    <t>Alkaloid a.d. Skoplje; Alkaloid d.o.o. Beograd</t>
  </si>
  <si>
    <t>blister, 20 po 10 mg</t>
  </si>
  <si>
    <t>Remedica Ltd</t>
  </si>
  <si>
    <t>C09AA03</t>
  </si>
  <si>
    <t>lizinopril</t>
  </si>
  <si>
    <t>Alkaloid d.o.o. Beograd; Alkaloid ad Skopje</t>
  </si>
  <si>
    <t>SKOPRYL, 20 po 10 mg</t>
  </si>
  <si>
    <t>SKOPRYL 20 po 20 mg</t>
  </si>
  <si>
    <t>SKOPRYL, 30 po 10 mg</t>
  </si>
  <si>
    <t>SKOPRYL, 30 po 20 mg</t>
  </si>
  <si>
    <t>IRUMED</t>
  </si>
  <si>
    <t xml:space="preserve"> blister, 30 po 5 mg</t>
  </si>
  <si>
    <t>IRUMED, 30 po 5 mg</t>
  </si>
  <si>
    <t>IRUMED, 30 po 20 mg</t>
  </si>
  <si>
    <t>Bosnalijek D.D.</t>
  </si>
  <si>
    <t>LIZOPRIL, 20 po 5 mg</t>
  </si>
  <si>
    <t>LIZOPRIL, 20 po 10 mg</t>
  </si>
  <si>
    <t>LIZOPRIL, 20 po 20 mg</t>
  </si>
  <si>
    <t>blister, 28 po 10 mg</t>
  </si>
  <si>
    <t>blister, 28 po 5 mg</t>
  </si>
  <si>
    <t>blister, 30 po (20 mg + 12,5 mg)</t>
  </si>
  <si>
    <t>C09BA03</t>
  </si>
  <si>
    <t>lizinopril, hidrohlortiazid</t>
  </si>
  <si>
    <t>blister, 20 po (10 mg + 12,5 mg)</t>
  </si>
  <si>
    <t>LIZOPRIL H, 20 po (10 mg + 12,5 mg)</t>
  </si>
  <si>
    <t>blister, 20 po (20 mg + 12,5 mg)</t>
  </si>
  <si>
    <t>LIZOPRIL H, 20 po (20 mg + 12,5 mg)</t>
  </si>
  <si>
    <t>SKOPRYL PLUS</t>
  </si>
  <si>
    <t>blister, 30 po (10 mg + 12,5 mg)</t>
  </si>
  <si>
    <t>IRUZID, 30 po (10 mg + 12,5 mg)</t>
  </si>
  <si>
    <t>blister, 30 po (20 mg + 25 mg)</t>
  </si>
  <si>
    <t>IRUZID, 30 po (20 mg + 25 mg)</t>
  </si>
  <si>
    <t>Belupo, Lijekovi i kozmetika, d.d.</t>
  </si>
  <si>
    <t>IRUZID, 30 po (20 mg + 12,5 mg)</t>
  </si>
  <si>
    <t>C10AA01</t>
  </si>
  <si>
    <t>simvastatin</t>
  </si>
  <si>
    <t>HOLLESTA, 30 po 10 mg</t>
  </si>
  <si>
    <t>HOLLESTA, 30 po 20 mg</t>
  </si>
  <si>
    <t>HOLLESTA, 30 po 40 mg</t>
  </si>
  <si>
    <t>C10AA05</t>
  </si>
  <si>
    <t>atorvastatin</t>
  </si>
  <si>
    <t>blister, 30 po 10mg</t>
  </si>
  <si>
    <t>Alkaloid d.o.o Beograd; Alkaloid a.d. Skoplje;</t>
  </si>
  <si>
    <t>TOREZ, 30 po 10mg</t>
  </si>
  <si>
    <t>blister, 30 po 20mg</t>
  </si>
  <si>
    <t>TOREZ, 30 po 20mg</t>
  </si>
  <si>
    <t>blister, 30 po 40mg</t>
  </si>
  <si>
    <t>TOREZ, 30 po 40mg</t>
  </si>
  <si>
    <t>C10AA07</t>
  </si>
  <si>
    <t>rosuvastatin</t>
  </si>
  <si>
    <t>EMS, S.A.</t>
  </si>
  <si>
    <t>ROPUIDO, 30 po 10 mg</t>
  </si>
  <si>
    <t>ROPUIDO, 30 po 20 mg</t>
  </si>
  <si>
    <t>D01AC02</t>
  </si>
  <si>
    <t>mikonazol</t>
  </si>
  <si>
    <t>ROJAZOL</t>
  </si>
  <si>
    <t>krem</t>
  </si>
  <si>
    <t>tuba, 1 po 30 g (20 mg/g)</t>
  </si>
  <si>
    <t>mast</t>
  </si>
  <si>
    <t>hidrokortizon</t>
  </si>
  <si>
    <t>kapsula, meka</t>
  </si>
  <si>
    <t>G04BE03</t>
  </si>
  <si>
    <t>sildenafil</t>
  </si>
  <si>
    <t>Hemofarm AD</t>
  </si>
  <si>
    <t>Salutas Pharma GmbH</t>
  </si>
  <si>
    <t>blister, 20 po 4 mg</t>
  </si>
  <si>
    <t>H02AB07</t>
  </si>
  <si>
    <t>prednizon</t>
  </si>
  <si>
    <t>PREDNIZON</t>
  </si>
  <si>
    <t>blister, 10 po 5 mg</t>
  </si>
  <si>
    <t>H03BA02</t>
  </si>
  <si>
    <t>propiltiouracil</t>
  </si>
  <si>
    <t>20 po 50 mg</t>
  </si>
  <si>
    <t>PTU 20 po 50 mg</t>
  </si>
  <si>
    <t>45 po 100 mg</t>
  </si>
  <si>
    <t>PTU 45 po 100 mg</t>
  </si>
  <si>
    <t>H03BB02</t>
  </si>
  <si>
    <t>tiamazol</t>
  </si>
  <si>
    <t>TIASTAT</t>
  </si>
  <si>
    <t>20 po 20 mg</t>
  </si>
  <si>
    <t>J01CA04</t>
  </si>
  <si>
    <t>amoksicilin</t>
  </si>
  <si>
    <t>blister, 16 po 500 mg</t>
  </si>
  <si>
    <t>prašak za oralnu suspenziju</t>
  </si>
  <si>
    <t>AMOXICILLIN REMEDICA</t>
  </si>
  <si>
    <t>blister, 16 po 500mg</t>
  </si>
  <si>
    <t>Remedica Ltd.</t>
  </si>
  <si>
    <t xml:space="preserve">film tableta </t>
  </si>
  <si>
    <t>J01DB01</t>
  </si>
  <si>
    <t>cefaleksin</t>
  </si>
  <si>
    <t>CEFALEXIN ALKALOID, 16 po 500 mg</t>
  </si>
  <si>
    <t>J01DB05</t>
  </si>
  <si>
    <t>cefadroksil</t>
  </si>
  <si>
    <t>granule za oralnu suspenziju</t>
  </si>
  <si>
    <t xml:space="preserve"> boca staklena, 1 po 100mL (250mg/5ml)</t>
  </si>
  <si>
    <t>Alkaloid AD Skoplje</t>
  </si>
  <si>
    <t>VALDOCEF, 1 po 100mL (250mg/5ml)</t>
  </si>
  <si>
    <t>VALDOCEF,16 po 500 mg</t>
  </si>
  <si>
    <t>blister, 10 po 250 mg</t>
  </si>
  <si>
    <t>blister, 10 po 500 mg</t>
  </si>
  <si>
    <t>J01DC04</t>
  </si>
  <si>
    <t>cefahlor</t>
  </si>
  <si>
    <t>CEFAKLOR ALKALOID</t>
  </si>
  <si>
    <t>Alkaloid a.d. Skopje</t>
  </si>
  <si>
    <t>J01DD08</t>
  </si>
  <si>
    <t>cefiksim</t>
  </si>
  <si>
    <t>blister, 10 po 400 mg</t>
  </si>
  <si>
    <t>PANCEF, 10 po 400 mg</t>
  </si>
  <si>
    <t>blister, 5 po 400 mg</t>
  </si>
  <si>
    <t>PANCEF, 5 po 400 mg</t>
  </si>
  <si>
    <t>J01DD13</t>
  </si>
  <si>
    <t>cefpodoksim</t>
  </si>
  <si>
    <t>bočica 1 po 64,8 g (40 mg/5 ml)</t>
  </si>
  <si>
    <t>TRIDOX, 1 po 64,8 g (40 mg/5 ml)</t>
  </si>
  <si>
    <t>blister, 10 po 100 mg</t>
  </si>
  <si>
    <t>TRIDOX, 10 po 100 mg</t>
  </si>
  <si>
    <t>blister, 10 po 200 mg</t>
  </si>
  <si>
    <t>TRIDOX, 10 po 200 mg</t>
  </si>
  <si>
    <t>J01EE01</t>
  </si>
  <si>
    <t>sulfametoksazol, trimetoprim</t>
  </si>
  <si>
    <t>blister, 20 po (400 mg +80 mg)</t>
  </si>
  <si>
    <t>Bosnalijek DD</t>
  </si>
  <si>
    <t>ESBESUL, 20 po (400 mg +80 mg)</t>
  </si>
  <si>
    <t>J01MA02</t>
  </si>
  <si>
    <t>ciprofloksacin</t>
  </si>
  <si>
    <t>CITERAL, 10 po 250 mg</t>
  </si>
  <si>
    <t>CITERAL, 10 po 500 mg</t>
  </si>
  <si>
    <t>CIPROFLOXACIN  REMEDICA, 10 po 250 mg</t>
  </si>
  <si>
    <t>CIPROFLOXACIN  REMEDICA, 10 po 500 mg</t>
  </si>
  <si>
    <t>aciklovir</t>
  </si>
  <si>
    <t>blister, 28 po 100 mg</t>
  </si>
  <si>
    <t>L02BA01</t>
  </si>
  <si>
    <t>tamoksifen</t>
  </si>
  <si>
    <t>TAMOXIFEN REMEDICA</t>
  </si>
  <si>
    <t>strip, 30 po 10 mg</t>
  </si>
  <si>
    <t>L02BG03</t>
  </si>
  <si>
    <t>anastrozol</t>
  </si>
  <si>
    <t>blister, 28 po 1 mg</t>
  </si>
  <si>
    <t>AREMED</t>
  </si>
  <si>
    <t>L02BG06</t>
  </si>
  <si>
    <t>eksemestan</t>
  </si>
  <si>
    <t>EXEDRAL 25</t>
  </si>
  <si>
    <t>blister, 50 po 25 mg</t>
  </si>
  <si>
    <t>blister, 30 po 0,5 mg</t>
  </si>
  <si>
    <t>Hemofarm a.d. Vršac</t>
  </si>
  <si>
    <t>M04AA01</t>
  </si>
  <si>
    <t>alopurinol</t>
  </si>
  <si>
    <t>bočica staklena, 100 po 100 mg</t>
  </si>
  <si>
    <t>Belupo, Lijekovi i Kozmetika d.d.</t>
  </si>
  <si>
    <t>ALOPURINOL BELUPO, 100 po 100 mg</t>
  </si>
  <si>
    <t>blister, 50 po 200 mg</t>
  </si>
  <si>
    <t>ALOPURINOL BELUPO, 50 po 200 mg</t>
  </si>
  <si>
    <t>blister, 30 po 15 mg</t>
  </si>
  <si>
    <t>N03AE01</t>
  </si>
  <si>
    <t>klonazepam</t>
  </si>
  <si>
    <t>KLONAZEPAM REMEDICA</t>
  </si>
  <si>
    <t xml:space="preserve">tableta sa produženim oslobađanjem </t>
  </si>
  <si>
    <t>N03AG01</t>
  </si>
  <si>
    <t>natrijum valproat, valproinska kiselina</t>
  </si>
  <si>
    <t>fiola, 30 po (333 mg + 145 mg)</t>
  </si>
  <si>
    <t xml:space="preserve">Hemofarm a.d. u saradnji sa Sanofi Winthrop Industrie, Francuska; Sanofi Winthrop Industrie </t>
  </si>
  <si>
    <t>EFTIL, 30 po (333 mg + 145 mg)</t>
  </si>
  <si>
    <t>N03AX09</t>
  </si>
  <si>
    <t>lamotrigin</t>
  </si>
  <si>
    <t>LAMAL, 30 po 25 mg</t>
  </si>
  <si>
    <t>LAMAL, 30 po 50 mg</t>
  </si>
  <si>
    <t>LAMAL, 30 po 100 mg</t>
  </si>
  <si>
    <t>blister, 30 po 200 mg</t>
  </si>
  <si>
    <t>LAMAL, 30 po 200 mg</t>
  </si>
  <si>
    <t>N03AX12</t>
  </si>
  <si>
    <t>gabapentin</t>
  </si>
  <si>
    <t>KATENA</t>
  </si>
  <si>
    <t>N03AX14</t>
  </si>
  <si>
    <t>levetiracetam</t>
  </si>
  <si>
    <t>blister, 60 po 500 mg</t>
  </si>
  <si>
    <t>blister, 60 po 1000 mg</t>
  </si>
  <si>
    <t>blister, 60 po 250 mg</t>
  </si>
  <si>
    <t>LYVAM, 60 po 250 mg</t>
  </si>
  <si>
    <t>LYVAM, 60 po 500 mg</t>
  </si>
  <si>
    <t>blister, 60 po 1000mg</t>
  </si>
  <si>
    <t>LYVAM_, 60 po 1000mg</t>
  </si>
  <si>
    <t>ZANIDA, 60 po 500 mg</t>
  </si>
  <si>
    <t>ZANIDA, 60 po 1000 mg</t>
  </si>
  <si>
    <t>QUETRA 250</t>
  </si>
  <si>
    <t>Remedica Ltd.;
Rontis Hellas Medical and Pharmaceutical Products S.A.</t>
  </si>
  <si>
    <t>QUETRA 500</t>
  </si>
  <si>
    <t xml:space="preserve">QUETRA 1000 </t>
  </si>
  <si>
    <t>N03AX18</t>
  </si>
  <si>
    <t>lakozamid</t>
  </si>
  <si>
    <t xml:space="preserve"> Genepharm SA</t>
  </si>
  <si>
    <t>CAMISADOL, 56 po 50 mg</t>
  </si>
  <si>
    <t>blister, 56 po 100 mg</t>
  </si>
  <si>
    <t>CAMISADOL, 56 po 100 mg</t>
  </si>
  <si>
    <t>blister, 56 po 200 mg</t>
  </si>
  <si>
    <t>CAMISADOL, 56 po 200 mg</t>
  </si>
  <si>
    <t>N04AA02</t>
  </si>
  <si>
    <t>biperiden</t>
  </si>
  <si>
    <t>MENDILEX</t>
  </si>
  <si>
    <t>blister, 50 po 2 mg</t>
  </si>
  <si>
    <t>N04BC01</t>
  </si>
  <si>
    <t>bromokriptin</t>
  </si>
  <si>
    <t>BROMOKRIPTIN</t>
  </si>
  <si>
    <t>N05AD01</t>
  </si>
  <si>
    <t>haloperidol</t>
  </si>
  <si>
    <t>blister, 25 po 2 mg</t>
  </si>
  <si>
    <t>HALOPERIDOL ACTAVIS, 25 po 2 mg</t>
  </si>
  <si>
    <t>HALOPERIDOL ACTAVIS, 30 po 10 mg</t>
  </si>
  <si>
    <t>N05AH03</t>
  </si>
  <si>
    <t>olanzapin</t>
  </si>
  <si>
    <t>TREANA, 30 po 5 mg</t>
  </si>
  <si>
    <t>TREANA, 30 po 10 mg</t>
  </si>
  <si>
    <t>oralna disperzibilna tableta</t>
  </si>
  <si>
    <t>N05AX08</t>
  </si>
  <si>
    <t>risperidon</t>
  </si>
  <si>
    <t>blister, 20 po 2 mg</t>
  </si>
  <si>
    <t>blister, 20 po 3 mg</t>
  </si>
  <si>
    <t>RISPERIDON, 20 po 1 mg</t>
  </si>
  <si>
    <t>RISPERIDON, 20 po 2 mg</t>
  </si>
  <si>
    <t>RISPERIDON, 20 po 3 mg</t>
  </si>
  <si>
    <t>RISPERIDON, 20 po 4 mg</t>
  </si>
  <si>
    <t>RISSAR, 20 po 1 mg</t>
  </si>
  <si>
    <t>RISSAR, 20 po 2 mg</t>
  </si>
  <si>
    <t>RISSAR, 20 po 3 mg</t>
  </si>
  <si>
    <t>N05AX12</t>
  </si>
  <si>
    <t>aripiprazol</t>
  </si>
  <si>
    <t>blister,  30 po 10 mg</t>
  </si>
  <si>
    <t>Hemofarm a.d  Vršac</t>
  </si>
  <si>
    <t>TREFERO,  30 po 10 mg</t>
  </si>
  <si>
    <t>blister,  30 po 15 mg</t>
  </si>
  <si>
    <t>TREFERO,  30 po 15 mg</t>
  </si>
  <si>
    <t>Belupo, lijekovi i kozmetika d.d.</t>
  </si>
  <si>
    <t>AZOLAR, 30 po 10 mg</t>
  </si>
  <si>
    <t>AZOLAR, 30 po 15 mg</t>
  </si>
  <si>
    <t>N06AA09</t>
  </si>
  <si>
    <t>amitriptilin</t>
  </si>
  <si>
    <t>blister, 100 po 10 mg</t>
  </si>
  <si>
    <t>AMITRIPTYLINE REMEDICA, 100 po 10 mg</t>
  </si>
  <si>
    <t>AMITRIPTYLINE REMEDICA, 30 po 25 mg</t>
  </si>
  <si>
    <t>N06AA21</t>
  </si>
  <si>
    <t>maprotilin</t>
  </si>
  <si>
    <t>MAPROTILIN, 30 po 25 mg</t>
  </si>
  <si>
    <t>MAPROTILIN, 30 po 50 mg</t>
  </si>
  <si>
    <t>N06AB05</t>
  </si>
  <si>
    <t>paroksetin</t>
  </si>
  <si>
    <t>Alkaloid ad Skopje</t>
  </si>
  <si>
    <t>PAKSTON, 30 po 20 mg</t>
  </si>
  <si>
    <t>blister, 30 po 30 mg</t>
  </si>
  <si>
    <t>N06AB06</t>
  </si>
  <si>
    <t>sertralin</t>
  </si>
  <si>
    <t>SIDATA</t>
  </si>
  <si>
    <t>SIDATA_blister, 28 po 100 mg</t>
  </si>
  <si>
    <t>N06AB10</t>
  </si>
  <si>
    <t>escitalopram</t>
  </si>
  <si>
    <t>LATA</t>
  </si>
  <si>
    <t>ELORYQA, 30 po 5 mg</t>
  </si>
  <si>
    <t>ELORYQA, 30 po 10 mg</t>
  </si>
  <si>
    <t>Alkaloid d.o.o Beograd</t>
  </si>
  <si>
    <t>ELORYQA, 30 po 20 mg</t>
  </si>
  <si>
    <t>PRAMES, 30 po 10 mg</t>
  </si>
  <si>
    <t>rastvor za raspršivanje</t>
  </si>
  <si>
    <t>R03AK03</t>
  </si>
  <si>
    <t>fenoterol, ipratropijum bromid</t>
  </si>
  <si>
    <t>BERODUAL N</t>
  </si>
  <si>
    <t>rastvor za inhalaciju pod pritiskom</t>
  </si>
  <si>
    <t>inhalator pod pritiskom sa dozerom,1 po 200 doza (0,05 mg + 0,021 mg)/ doza</t>
  </si>
  <si>
    <t>Boehringer Ingelheim Pharma GmbH</t>
  </si>
  <si>
    <t>R03AL01</t>
  </si>
  <si>
    <t xml:space="preserve">BERODUAL </t>
  </si>
  <si>
    <t>bočica od tamnog stakla,1 po 20 ml ( 0,5 mg/ml + 0,25 mg/ml )</t>
  </si>
  <si>
    <t>Istituto De Angeli S.R.L.</t>
  </si>
  <si>
    <t>R03DA05</t>
  </si>
  <si>
    <t>aminofilin</t>
  </si>
  <si>
    <t>blister, 30 po 350 mg</t>
  </si>
  <si>
    <t>AMINOFILIN RETARD_, 30 po 350 mg</t>
  </si>
  <si>
    <t>R06AE07</t>
  </si>
  <si>
    <t>cetirizin</t>
  </si>
  <si>
    <t>Alvogen Pharma d.o.o.; Labormed - Pharma S.A.</t>
  </si>
  <si>
    <t>CETIRIZINE ALVOGEN, 20 po 10 mg</t>
  </si>
  <si>
    <t>S01AA01</t>
  </si>
  <si>
    <t>hloramfenikol</t>
  </si>
  <si>
    <t>mast za oči</t>
  </si>
  <si>
    <t>HLORAMFENIKOL ALKALOID</t>
  </si>
  <si>
    <t>tuba, 1 po 5 g (1%)</t>
  </si>
  <si>
    <t xml:space="preserve">Alkaloid a.d. </t>
  </si>
  <si>
    <t>kapi za oči, rastvor</t>
  </si>
  <si>
    <t>S01EE01</t>
  </si>
  <si>
    <t>latanoprost</t>
  </si>
  <si>
    <t>LATANDROPS</t>
  </si>
  <si>
    <t>bočica sa kapaljkom, 1 po 2,5ml</t>
  </si>
  <si>
    <t>Vianex S.A-Plant  A'</t>
  </si>
  <si>
    <t>H02AB09</t>
  </si>
  <si>
    <t>B01AA07</t>
  </si>
  <si>
    <t>acenokumarol</t>
  </si>
  <si>
    <t>ACENOKUMAROL UNION</t>
  </si>
  <si>
    <t>B03AA02</t>
  </si>
  <si>
    <t>gvožđe II fumarat</t>
  </si>
  <si>
    <t>HEFEROL</t>
  </si>
  <si>
    <t>C01EB15</t>
  </si>
  <si>
    <t>trimetazidin</t>
  </si>
  <si>
    <t>blister, 60 po 35 mg</t>
  </si>
  <si>
    <t>MODUXIN MR</t>
  </si>
  <si>
    <t>Gedeon Richter Polska SP, Z.Z.O; Gedeon Richter PLC</t>
  </si>
  <si>
    <t>blister, 30 po 0,4 mg</t>
  </si>
  <si>
    <t>C03BA11</t>
  </si>
  <si>
    <t>indapamid</t>
  </si>
  <si>
    <t>blister, 30 po 1,5 mg</t>
  </si>
  <si>
    <t>VAZOPAMID</t>
  </si>
  <si>
    <t>Labormed - Pharma S.A.</t>
  </si>
  <si>
    <t>C07AB12</t>
  </si>
  <si>
    <t>nebivolol</t>
  </si>
  <si>
    <t>MASSIDO</t>
  </si>
  <si>
    <t>C09BB03</t>
  </si>
  <si>
    <t>lizinopril, amlodipin</t>
  </si>
  <si>
    <t>blister, 30 po (10 mg + 5 mg)</t>
  </si>
  <si>
    <t>Gedeon Richter PLC</t>
  </si>
  <si>
    <t>LISONORM, 30 po (10 mg + 5 mg)</t>
  </si>
  <si>
    <t>LISONORM FORTE</t>
  </si>
  <si>
    <t>blister, 30 po (20 mg + 10 mg)</t>
  </si>
  <si>
    <t>blister, 30 po (20 mg + 5 mg)</t>
  </si>
  <si>
    <t>LISONORM, 30 po (20 mg + 5 mg)</t>
  </si>
  <si>
    <t>C09CA01</t>
  </si>
  <si>
    <t>losartan</t>
  </si>
  <si>
    <t>LOTAR, 30 po 50 mg</t>
  </si>
  <si>
    <t>LOTAR, 30 po 100 mg</t>
  </si>
  <si>
    <t>C09CA07</t>
  </si>
  <si>
    <t>telmisartan</t>
  </si>
  <si>
    <t xml:space="preserve">Boehringer Ingelheim Pharma GmbH &amp; Co. KG; Delpharm Reims </t>
  </si>
  <si>
    <t>MICARDIS, 28 po 40 mg</t>
  </si>
  <si>
    <t>28 po 80 mg</t>
  </si>
  <si>
    <t>MICARDIS_28 po 80 mg</t>
  </si>
  <si>
    <t>C09DA07</t>
  </si>
  <si>
    <t>telmisartan, hidrohlortiazid</t>
  </si>
  <si>
    <t>MICARDIS PLUS</t>
  </si>
  <si>
    <t>28 po (80 mg + 12,5 mg)</t>
  </si>
  <si>
    <t>Boehringer Ingelheim Pharma GmbH &amp; Co. KG</t>
  </si>
  <si>
    <t>C10AB05</t>
  </si>
  <si>
    <t>fenofibrat</t>
  </si>
  <si>
    <t>ZYGLIP</t>
  </si>
  <si>
    <t>blister, 30 po 145 mg</t>
  </si>
  <si>
    <t>D06BB03</t>
  </si>
  <si>
    <t>HERPLEX</t>
  </si>
  <si>
    <t>tuba, 1 po 5 g (50 mg/g)</t>
  </si>
  <si>
    <t>ACIKLOVIR UNION</t>
  </si>
  <si>
    <t>tuba, 1 po 10g (50mg/g)</t>
  </si>
  <si>
    <t>D07AB10</t>
  </si>
  <si>
    <t xml:space="preserve">alklometazon </t>
  </si>
  <si>
    <t>tuba, 1 po 20 g (0,5 mg/g)</t>
  </si>
  <si>
    <t>AFLODERM, 1 po 20 g (0,5 mg/g), krem</t>
  </si>
  <si>
    <t>AFLODERM, 1 po 20 g (0,5 mg/g), mast</t>
  </si>
  <si>
    <t>G01AF15</t>
  </si>
  <si>
    <t>butokonazol</t>
  </si>
  <si>
    <t>GYNOFORT</t>
  </si>
  <si>
    <t>vaginalni krem</t>
  </si>
  <si>
    <t>aplikator, 1 po 5 g (20 mg/g)</t>
  </si>
  <si>
    <t>G03AA15</t>
  </si>
  <si>
    <t>hlormadinon, etinilestradol</t>
  </si>
  <si>
    <t>BELARA</t>
  </si>
  <si>
    <t>blister, 21 po (2mg + 0.03mg)</t>
  </si>
  <si>
    <t>G04CA02</t>
  </si>
  <si>
    <t>tamsulosin</t>
  </si>
  <si>
    <t>kapsula sa modifikovanim oslobađanjem, tvrda</t>
  </si>
  <si>
    <t>TAMLOS</t>
  </si>
  <si>
    <t>Laboratorios Leon Farma, S.A.</t>
  </si>
  <si>
    <t>G04CB02</t>
  </si>
  <si>
    <t>dutasterid</t>
  </si>
  <si>
    <t>LESTEDON</t>
  </si>
  <si>
    <t>DUTAPROST</t>
  </si>
  <si>
    <t>VERION</t>
  </si>
  <si>
    <t>J01MA12</t>
  </si>
  <si>
    <t>levofloksacin</t>
  </si>
  <si>
    <t>Alkaloid a.d..;
Pharmathen S.A.</t>
  </si>
  <si>
    <t>FOVELID, 10 po 250 mg</t>
  </si>
  <si>
    <t>FOVELID, 10 po 500 mg</t>
  </si>
  <si>
    <t>LEBEL</t>
  </si>
  <si>
    <t>blister, 7 po 500mg</t>
  </si>
  <si>
    <t>Nobel Ilac Sanayii Ve Ticaret A.S.</t>
  </si>
  <si>
    <t>N04BC05</t>
  </si>
  <si>
    <t>pramipeksol</t>
  </si>
  <si>
    <t>blister, 30 po 0,18 mg</t>
  </si>
  <si>
    <t>MIRAPEXIN, 30 po 0,25 mg</t>
  </si>
  <si>
    <t>blister, 30 po 0,7 mg</t>
  </si>
  <si>
    <t>MIRAPEXIN, 30 po 1 mg</t>
  </si>
  <si>
    <t>blister, 10 po 0,26 mg</t>
  </si>
  <si>
    <t xml:space="preserve">Boehringer Ingelheim Pharma GmbH </t>
  </si>
  <si>
    <t>MIRAPEXIN, 10 po 0,375 mg</t>
  </si>
  <si>
    <t>blister, 30 po 0,52 mg</t>
  </si>
  <si>
    <t>MIRAPEXIN, 30 po 0,75 mg</t>
  </si>
  <si>
    <t>blister, 30 po 1,05 mg</t>
  </si>
  <si>
    <t>MIRAPEXIN, 30 po 1,5 mg</t>
  </si>
  <si>
    <t>blister, 30 po 2,1 mg</t>
  </si>
  <si>
    <t>MIRAPEXIN, 30 po 3 mg</t>
  </si>
  <si>
    <t>N05AH02</t>
  </si>
  <si>
    <t>klozapin</t>
  </si>
  <si>
    <t xml:space="preserve"> blister, 50 po 100 mg</t>
  </si>
  <si>
    <t>CLOZAPINE  REMEDICA, 50 po 100 mg</t>
  </si>
  <si>
    <t>CLOZAPINE  REMEDICA, 50 po 25 mg</t>
  </si>
  <si>
    <t>N05AH04</t>
  </si>
  <si>
    <t>kvetiapin</t>
  </si>
  <si>
    <t>blister, 60  po 100 mg</t>
  </si>
  <si>
    <t>Belupo,ljekovi i kozmetika dd</t>
  </si>
  <si>
    <t>Q - PIN, 60  po 100 mg</t>
  </si>
  <si>
    <t>blister,60  po 200 mg</t>
  </si>
  <si>
    <t>Q - PIN,,60  po 200 mg</t>
  </si>
  <si>
    <t>N05AX15</t>
  </si>
  <si>
    <t>kariprazin</t>
  </si>
  <si>
    <t>blister, 28 po 1,5 mg</t>
  </si>
  <si>
    <t>REAGILA, 28 po 1,5 mg</t>
  </si>
  <si>
    <t>blister, 28 po 3 mg</t>
  </si>
  <si>
    <t>REAGILA, 28 po 3 mg</t>
  </si>
  <si>
    <t>blister, 28 po 4,5 mg</t>
  </si>
  <si>
    <t>REAGILA, 28 po 4,5 mg</t>
  </si>
  <si>
    <t>blister, 28 po 6 mg</t>
  </si>
  <si>
    <t>REAGILA, 28 po 6 mg</t>
  </si>
  <si>
    <t>N05BA08</t>
  </si>
  <si>
    <t>bromazepam</t>
  </si>
  <si>
    <t>Alkaloid a.d. u saradnji sa F. Hoffmann-La Roche Ltd.</t>
  </si>
  <si>
    <t>LEXILIUM, 30 po 1,5 mg</t>
  </si>
  <si>
    <t>LEXILIUM, 30 po 3 mg</t>
  </si>
  <si>
    <t>N05BA12</t>
  </si>
  <si>
    <t>alprazolam</t>
  </si>
  <si>
    <t>MAPRAZAX</t>
  </si>
  <si>
    <t>N05CD02</t>
  </si>
  <si>
    <t>nitrazepam</t>
  </si>
  <si>
    <t>NIPAM</t>
  </si>
  <si>
    <t>N05CF02</t>
  </si>
  <si>
    <t>zolpidem</t>
  </si>
  <si>
    <t>BELBIEN</t>
  </si>
  <si>
    <t>LUNATA, 20 po 5 mg</t>
  </si>
  <si>
    <t>LUNATA, 20 po 10 mg</t>
  </si>
  <si>
    <t>N06AX11</t>
  </si>
  <si>
    <t>mirtazapin</t>
  </si>
  <si>
    <t>CALIXTA</t>
  </si>
  <si>
    <t>N06AX21</t>
  </si>
  <si>
    <t>duloksetin</t>
  </si>
  <si>
    <t>blister,  28 po 30 mg</t>
  </si>
  <si>
    <t>TAITA,  28 po 30 mg</t>
  </si>
  <si>
    <t>blister,  28 po 60 mg</t>
  </si>
  <si>
    <t>TAITA,  28 po 60 mg</t>
  </si>
  <si>
    <t>N06DA02</t>
  </si>
  <si>
    <t>donepezil</t>
  </si>
  <si>
    <t>TREGONA, 28 po 5 mg</t>
  </si>
  <si>
    <t>TREGONA, 28 po 10 mg</t>
  </si>
  <si>
    <t>N06DX01</t>
  </si>
  <si>
    <t>memantin</t>
  </si>
  <si>
    <t>YMANA</t>
  </si>
  <si>
    <t>N07BC01</t>
  </si>
  <si>
    <t>buprenorfin</t>
  </si>
  <si>
    <t>blister, 7 po 8 mg</t>
  </si>
  <si>
    <t>BUPRENORFIN ALKALOID, 7 po 8 mg</t>
  </si>
  <si>
    <t>R03AL06</t>
  </si>
  <si>
    <t>olodaterol, tiotropijum-bromid</t>
  </si>
  <si>
    <t>SPIOLTO RESPIMAT</t>
  </si>
  <si>
    <t>rastvor za inhalaciju</t>
  </si>
  <si>
    <t>uložak i inhaler, 1 po 60 potisika (30 doza) (2.5mcg/potisak+2.5mcg/potisak)</t>
  </si>
  <si>
    <t>Boehgringer Ingelheim Pharma GmbH&amp;Co.Kg</t>
  </si>
  <si>
    <t>R03BB04</t>
  </si>
  <si>
    <t>tiotropium-bromid</t>
  </si>
  <si>
    <t>SPIRIVA</t>
  </si>
  <si>
    <t>prašak za inhalaciju, tvrda kapsula</t>
  </si>
  <si>
    <t>blister, 30 po 18 mcg</t>
  </si>
  <si>
    <t>tiotropijum-bromid</t>
  </si>
  <si>
    <t>SPIRIVA RESPIMAT</t>
  </si>
  <si>
    <t>uložak i inhaler, 1 po 60 potisaka (30 doza) (2.5 mcg/potisak)</t>
  </si>
  <si>
    <t>RUSOVAS,  30 po 5 mg</t>
  </si>
  <si>
    <t>kalcijum karbonat</t>
  </si>
  <si>
    <t>Фармацеутски облик</t>
  </si>
  <si>
    <t>Назив партије</t>
  </si>
  <si>
    <t>ИНН</t>
  </si>
  <si>
    <t>Редни бр. Партије</t>
  </si>
  <si>
    <t>Паковање и јачина лека</t>
  </si>
  <si>
    <t>Назив произвођача лека</t>
  </si>
  <si>
    <t>Јединица мере</t>
  </si>
  <si>
    <t xml:space="preserve"> 1 g </t>
  </si>
  <si>
    <t>0,5 mg</t>
  </si>
  <si>
    <t xml:space="preserve"> 2 mg</t>
  </si>
  <si>
    <t xml:space="preserve"> 40 mg</t>
  </si>
  <si>
    <t>20 mg</t>
  </si>
  <si>
    <t>10 mg</t>
  </si>
  <si>
    <t>1053075</t>
  </si>
  <si>
    <t>1102102</t>
  </si>
  <si>
    <t>1102520</t>
  </si>
  <si>
    <t>1102519</t>
  </si>
  <si>
    <t>1400473</t>
  </si>
  <si>
    <t>1139880</t>
  </si>
  <si>
    <t>1047412</t>
  </si>
  <si>
    <t>KALCIJUM KARBONAT ALKALOID 50 po 1 g</t>
  </si>
  <si>
    <t>NITROGLICERIN UNION 40 po 0,5 mg</t>
  </si>
  <si>
    <t>MOLICOR  30 po 2 mg</t>
  </si>
  <si>
    <t>MOLICOR 60 po 2 mg</t>
  </si>
  <si>
    <t>FUROSEMID  20 po 40 mg</t>
  </si>
  <si>
    <t>SILDENAFIL SANDOZ 90 po 20 mg</t>
  </si>
  <si>
    <t>HYDROCORTISON GALEPHARM 100 po 10 mg</t>
  </si>
  <si>
    <t>Union-Medic d.o.o Novi Sad</t>
  </si>
  <si>
    <t>Formula Pharmazeutische und Chemische Entwicklungs GmbH</t>
  </si>
  <si>
    <t>Спецификација лекова са ценама: Farmalogist d.o.o.</t>
  </si>
  <si>
    <t>ПРИЛОГ 1 УГОВОРА - СПЕЦИФИКАЦИЈА ЛЕКОВА СА ЦЕНАМА, ЗА ЛЕКОВЕ КОЈИ СЕ ИЗДАЈУ НА РЕЦЕПТ  У ПОСТУПКУ ЈАВНЕ НАБАВКЕ ЛЕКОВИ СА ЛИСТЕ А И ЛИСТЕ А1 ЛИСТЕ ЛЕКОВА, ЈН БР. 404-1-110/23-14</t>
  </si>
  <si>
    <t>СТОПА ПДВ</t>
  </si>
  <si>
    <t>Jединична цена беѕ ПДВ</t>
  </si>
  <si>
    <t>Количина</t>
  </si>
  <si>
    <t>Износ ПДВ</t>
  </si>
  <si>
    <t>Вредност са 
ПДВ</t>
  </si>
  <si>
    <t>Вредност без
ПДВ</t>
  </si>
  <si>
    <t>УКУПНА ВРЕДНОСТ БЕЗ ПДВ:</t>
  </si>
  <si>
    <t>ИЗНОС ПДВ:</t>
  </si>
  <si>
    <t>УКУПНА ВРЕДНОСТ СА ПДВ: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</si>
</sst>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dd/mm/yyyy;@"/>
  </numFmts>
  <fonts count="12" x14ac:knownFonts="1">
    <font>
      <sz val="10"/>
      <color theme="1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5" fillId="0" borderId="0"/>
    <xf numFmtId="0" fontId="5" fillId="0" borderId="0"/>
    <xf numFmtId="0" fontId="7" fillId="0" borderId="0"/>
  </cellStyleXfs>
  <cellXfs count="68">
    <xf numFmtId="0" fontId="0" fillId="0" borderId="0" xfId="0"/>
    <xf numFmtId="164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4" fontId="1" fillId="0" borderId="1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4" fontId="1" fillId="0" borderId="1" xfId="4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5" applyNumberFormat="1" applyFont="1" applyFill="1" applyBorder="1" applyAlignment="1">
      <alignment horizontal="center" vertical="center" wrapText="1"/>
    </xf>
    <xf numFmtId="4" fontId="1" fillId="0" borderId="1" xfId="2" applyNumberFormat="1" applyFont="1" applyFill="1" applyBorder="1" applyAlignment="1">
      <alignment horizontal="center" vertical="center" wrapText="1"/>
    </xf>
    <xf numFmtId="2" fontId="1" fillId="0" borderId="1" xfId="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center" vertical="center"/>
    </xf>
    <xf numFmtId="0" fontId="1" fillId="0" borderId="1" xfId="12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4" applyNumberFormat="1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>
      <alignment horizontal="center" vertical="center" wrapText="1"/>
    </xf>
    <xf numFmtId="164" fontId="1" fillId="0" borderId="1" xfId="10" applyNumberFormat="1" applyFont="1" applyFill="1" applyBorder="1" applyAlignment="1">
      <alignment horizontal="center" vertical="center" wrapText="1"/>
    </xf>
    <xf numFmtId="165" fontId="1" fillId="0" borderId="1" xfId="10" applyNumberFormat="1" applyFont="1" applyFill="1" applyBorder="1" applyAlignment="1">
      <alignment horizontal="center" vertical="center" wrapText="1"/>
    </xf>
    <xf numFmtId="49" fontId="1" fillId="0" borderId="1" xfId="1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4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49" fontId="1" fillId="2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2" applyNumberFormat="1" applyFont="1" applyFill="1" applyBorder="1" applyAlignment="1">
      <alignment horizontal="center" vertical="center" wrapText="1"/>
    </xf>
    <xf numFmtId="0" fontId="1" fillId="2" borderId="1" xfId="12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164" fontId="8" fillId="2" borderId="1" xfId="2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2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</cellXfs>
  <cellStyles count="14">
    <cellStyle name="Normal" xfId="0" builtinId="0"/>
    <cellStyle name="Normal 11" xfId="1" xr:uid="{00000000-0005-0000-0000-000001000000}"/>
    <cellStyle name="Normal 2" xfId="2" xr:uid="{00000000-0005-0000-0000-000002000000}"/>
    <cellStyle name="Normal 2 10" xfId="3" xr:uid="{00000000-0005-0000-0000-000003000000}"/>
    <cellStyle name="Normal 2 13" xfId="4" xr:uid="{00000000-0005-0000-0000-000004000000}"/>
    <cellStyle name="Normal 2 14" xfId="5" xr:uid="{00000000-0005-0000-0000-000005000000}"/>
    <cellStyle name="Normal 2 2" xfId="6" xr:uid="{00000000-0005-0000-0000-000006000000}"/>
    <cellStyle name="Normal 2 2 10" xfId="7" xr:uid="{00000000-0005-0000-0000-000007000000}"/>
    <cellStyle name="Normal 2 2 12" xfId="8" xr:uid="{00000000-0005-0000-0000-000008000000}"/>
    <cellStyle name="Normal 2 2 6" xfId="9" xr:uid="{00000000-0005-0000-0000-000009000000}"/>
    <cellStyle name="Normal 2 3" xfId="10" xr:uid="{00000000-0005-0000-0000-00000A000000}"/>
    <cellStyle name="Normal 3 4" xfId="13" xr:uid="{00000000-0005-0000-0000-00000B000000}"/>
    <cellStyle name="Normal 4" xfId="11" xr:uid="{00000000-0005-0000-0000-00000C000000}"/>
    <cellStyle name="Normal 7 4" xfId="12" xr:uid="{00000000-0005-0000-0000-00000D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F625E-DE39-46E7-AAFD-A4F860D87AEC}">
  <dimension ref="A1:O373"/>
  <sheetViews>
    <sheetView tabSelected="1" view="pageBreakPreview" zoomScaleNormal="100" zoomScaleSheetLayoutView="100" workbookViewId="0">
      <pane ySplit="4" topLeftCell="A5" activePane="bottomLeft" state="frozen"/>
      <selection activeCell="F1" sqref="F1"/>
      <selection pane="bottomLeft" activeCell="K94" sqref="K94:K199"/>
    </sheetView>
  </sheetViews>
  <sheetFormatPr defaultRowHeight="12.75" x14ac:dyDescent="0.2"/>
  <cols>
    <col min="1" max="1" width="8.7109375" style="58" customWidth="1"/>
    <col min="2" max="2" width="8.5703125" style="41" customWidth="1"/>
    <col min="3" max="3" width="8.85546875" style="42" customWidth="1"/>
    <col min="4" max="4" width="12.140625" style="42" customWidth="1"/>
    <col min="5" max="5" width="13.42578125" style="42" customWidth="1"/>
    <col min="6" max="6" width="14" style="42" customWidth="1"/>
    <col min="7" max="7" width="15.42578125" style="42" bestFit="1" customWidth="1"/>
    <col min="8" max="8" width="14.140625" style="42" customWidth="1"/>
    <col min="9" max="9" width="10.140625" style="42" customWidth="1"/>
    <col min="10" max="10" width="9.7109375" style="43" customWidth="1"/>
    <col min="11" max="11" width="10.140625" style="58" bestFit="1" customWidth="1"/>
    <col min="12" max="12" width="10.140625" style="60" customWidth="1"/>
    <col min="13" max="13" width="9" style="44" customWidth="1"/>
    <col min="14" max="14" width="9.140625" style="58"/>
    <col min="15" max="15" width="10" style="58" bestFit="1" customWidth="1"/>
    <col min="16" max="16384" width="9.140625" style="58"/>
  </cols>
  <sheetData>
    <row r="1" spans="1:15" ht="36.75" customHeight="1" x14ac:dyDescent="0.2">
      <c r="A1" s="62" t="s">
        <v>630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5" ht="21.75" customHeight="1" x14ac:dyDescent="0.2">
      <c r="A2" s="61" t="s">
        <v>629</v>
      </c>
      <c r="B2" s="61"/>
      <c r="C2" s="61"/>
      <c r="D2" s="61"/>
      <c r="E2" s="61"/>
      <c r="F2" s="61"/>
      <c r="G2" s="61"/>
      <c r="H2" s="58"/>
      <c r="I2" s="58"/>
      <c r="J2" s="58"/>
      <c r="M2" s="58"/>
    </row>
    <row r="3" spans="1:15" ht="25.5" customHeight="1" x14ac:dyDescent="0.2"/>
    <row r="4" spans="1:15" ht="33.75" x14ac:dyDescent="0.2">
      <c r="A4" s="52" t="s">
        <v>603</v>
      </c>
      <c r="B4" s="52" t="s">
        <v>0</v>
      </c>
      <c r="C4" s="53" t="s">
        <v>1</v>
      </c>
      <c r="D4" s="53" t="s">
        <v>602</v>
      </c>
      <c r="E4" s="54" t="s">
        <v>601</v>
      </c>
      <c r="F4" s="53" t="s">
        <v>600</v>
      </c>
      <c r="G4" s="53" t="s">
        <v>604</v>
      </c>
      <c r="H4" s="53" t="s">
        <v>605</v>
      </c>
      <c r="I4" s="54" t="s">
        <v>606</v>
      </c>
      <c r="J4" s="55" t="s">
        <v>632</v>
      </c>
      <c r="K4" s="56" t="s">
        <v>633</v>
      </c>
      <c r="L4" s="56" t="s">
        <v>636</v>
      </c>
      <c r="M4" s="57" t="s">
        <v>631</v>
      </c>
      <c r="N4" s="56" t="s">
        <v>634</v>
      </c>
      <c r="O4" s="56" t="s">
        <v>635</v>
      </c>
    </row>
    <row r="5" spans="1:15" ht="25.5" customHeight="1" x14ac:dyDescent="0.2">
      <c r="A5" s="2">
        <v>11</v>
      </c>
      <c r="B5" s="1">
        <v>1124303</v>
      </c>
      <c r="C5" s="2" t="s">
        <v>7</v>
      </c>
      <c r="D5" s="2" t="s">
        <v>8</v>
      </c>
      <c r="E5" s="4" t="s">
        <v>13</v>
      </c>
      <c r="F5" s="2" t="s">
        <v>9</v>
      </c>
      <c r="G5" s="2" t="s">
        <v>11</v>
      </c>
      <c r="H5" s="2" t="s">
        <v>12</v>
      </c>
      <c r="I5" s="4" t="s">
        <v>4</v>
      </c>
      <c r="J5" s="3">
        <v>186.14</v>
      </c>
      <c r="K5" s="59"/>
      <c r="L5" s="63">
        <f>ROUND(J5*K5,2)</f>
        <v>0</v>
      </c>
      <c r="M5" s="46">
        <v>0.1</v>
      </c>
      <c r="N5" s="64">
        <f>L5*M5</f>
        <v>0</v>
      </c>
      <c r="O5" s="64">
        <f>L5+N5</f>
        <v>0</v>
      </c>
    </row>
    <row r="6" spans="1:15" ht="22.5" x14ac:dyDescent="0.2">
      <c r="A6" s="2">
        <v>14</v>
      </c>
      <c r="B6" s="1">
        <v>1124533</v>
      </c>
      <c r="C6" s="2" t="s">
        <v>14</v>
      </c>
      <c r="D6" s="2" t="s">
        <v>15</v>
      </c>
      <c r="E6" s="4" t="s">
        <v>19</v>
      </c>
      <c r="F6" s="2" t="s">
        <v>16</v>
      </c>
      <c r="G6" s="2" t="s">
        <v>17</v>
      </c>
      <c r="H6" s="2" t="s">
        <v>18</v>
      </c>
      <c r="I6" s="4" t="s">
        <v>20</v>
      </c>
      <c r="J6" s="3">
        <v>2303.3000000000002</v>
      </c>
      <c r="K6" s="59"/>
      <c r="L6" s="63">
        <f t="shared" ref="L6:L69" si="0">ROUND(J6*K6,2)</f>
        <v>0</v>
      </c>
      <c r="M6" s="46">
        <v>0.1</v>
      </c>
      <c r="N6" s="64">
        <f t="shared" ref="N6:N69" si="1">L6*M6</f>
        <v>0</v>
      </c>
      <c r="O6" s="64">
        <f t="shared" ref="O6:O69" si="2">L6+N6</f>
        <v>0</v>
      </c>
    </row>
    <row r="7" spans="1:15" ht="33.75" x14ac:dyDescent="0.2">
      <c r="A7" s="2">
        <v>20</v>
      </c>
      <c r="B7" s="1">
        <v>3127050</v>
      </c>
      <c r="C7" s="2" t="s">
        <v>22</v>
      </c>
      <c r="D7" s="2" t="s">
        <v>23</v>
      </c>
      <c r="E7" s="4" t="s">
        <v>27</v>
      </c>
      <c r="F7" s="2" t="s">
        <v>24</v>
      </c>
      <c r="G7" s="2" t="s">
        <v>25</v>
      </c>
      <c r="H7" s="2" t="s">
        <v>26</v>
      </c>
      <c r="I7" s="4" t="s">
        <v>4</v>
      </c>
      <c r="J7" s="3">
        <v>406.5</v>
      </c>
      <c r="K7" s="59"/>
      <c r="L7" s="63">
        <f t="shared" si="0"/>
        <v>0</v>
      </c>
      <c r="M7" s="46">
        <v>0.1</v>
      </c>
      <c r="N7" s="64">
        <f t="shared" si="1"/>
        <v>0</v>
      </c>
      <c r="O7" s="64">
        <f t="shared" si="2"/>
        <v>0</v>
      </c>
    </row>
    <row r="8" spans="1:15" ht="33.75" x14ac:dyDescent="0.2">
      <c r="A8" s="2">
        <v>22</v>
      </c>
      <c r="B8" s="1">
        <v>3126303</v>
      </c>
      <c r="C8" s="2" t="s">
        <v>29</v>
      </c>
      <c r="D8" s="2" t="s">
        <v>30</v>
      </c>
      <c r="E8" s="4" t="s">
        <v>34</v>
      </c>
      <c r="F8" s="2" t="s">
        <v>31</v>
      </c>
      <c r="G8" s="2" t="s">
        <v>32</v>
      </c>
      <c r="H8" s="2" t="s">
        <v>33</v>
      </c>
      <c r="I8" s="4" t="s">
        <v>4</v>
      </c>
      <c r="J8" s="3">
        <v>234.47</v>
      </c>
      <c r="K8" s="59"/>
      <c r="L8" s="63">
        <f t="shared" si="0"/>
        <v>0</v>
      </c>
      <c r="M8" s="46">
        <v>0.1</v>
      </c>
      <c r="N8" s="64">
        <f t="shared" si="1"/>
        <v>0</v>
      </c>
      <c r="O8" s="64">
        <f t="shared" si="2"/>
        <v>0</v>
      </c>
    </row>
    <row r="9" spans="1:15" ht="33.75" x14ac:dyDescent="0.2">
      <c r="A9" s="2">
        <v>35</v>
      </c>
      <c r="B9" s="1">
        <v>41425</v>
      </c>
      <c r="C9" s="2" t="s">
        <v>36</v>
      </c>
      <c r="D9" s="2" t="s">
        <v>37</v>
      </c>
      <c r="E9" s="4" t="s">
        <v>40</v>
      </c>
      <c r="F9" s="2" t="s">
        <v>38</v>
      </c>
      <c r="G9" s="2" t="s">
        <v>41</v>
      </c>
      <c r="H9" s="2" t="s">
        <v>42</v>
      </c>
      <c r="I9" s="4" t="s">
        <v>4</v>
      </c>
      <c r="J9" s="3">
        <v>2308.3000000000002</v>
      </c>
      <c r="K9" s="59"/>
      <c r="L9" s="63">
        <f t="shared" si="0"/>
        <v>0</v>
      </c>
      <c r="M9" s="46">
        <v>0.1</v>
      </c>
      <c r="N9" s="64">
        <f t="shared" si="1"/>
        <v>0</v>
      </c>
      <c r="O9" s="64">
        <f t="shared" si="2"/>
        <v>0</v>
      </c>
    </row>
    <row r="10" spans="1:15" ht="22.5" x14ac:dyDescent="0.2">
      <c r="A10" s="2">
        <v>37</v>
      </c>
      <c r="B10" s="1">
        <v>41507</v>
      </c>
      <c r="C10" s="2" t="s">
        <v>44</v>
      </c>
      <c r="D10" s="2" t="s">
        <v>45</v>
      </c>
      <c r="E10" s="4" t="s">
        <v>46</v>
      </c>
      <c r="F10" s="2" t="s">
        <v>38</v>
      </c>
      <c r="G10" s="2" t="s">
        <v>39</v>
      </c>
      <c r="H10" s="2" t="s">
        <v>47</v>
      </c>
      <c r="I10" s="4" t="s">
        <v>4</v>
      </c>
      <c r="J10" s="3">
        <v>3003.01</v>
      </c>
      <c r="K10" s="59"/>
      <c r="L10" s="63">
        <f t="shared" si="0"/>
        <v>0</v>
      </c>
      <c r="M10" s="46">
        <v>0.1</v>
      </c>
      <c r="N10" s="64">
        <f t="shared" si="1"/>
        <v>0</v>
      </c>
      <c r="O10" s="64">
        <f t="shared" si="2"/>
        <v>0</v>
      </c>
    </row>
    <row r="11" spans="1:15" ht="33.75" x14ac:dyDescent="0.2">
      <c r="A11" s="2">
        <v>45</v>
      </c>
      <c r="B11" s="1">
        <v>41428</v>
      </c>
      <c r="C11" s="2" t="s">
        <v>50</v>
      </c>
      <c r="D11" s="2" t="s">
        <v>52</v>
      </c>
      <c r="E11" s="4" t="s">
        <v>53</v>
      </c>
      <c r="F11" s="2" t="s">
        <v>51</v>
      </c>
      <c r="G11" s="2" t="s">
        <v>41</v>
      </c>
      <c r="H11" s="2" t="s">
        <v>42</v>
      </c>
      <c r="I11" s="4" t="s">
        <v>4</v>
      </c>
      <c r="J11" s="3">
        <v>2482.25</v>
      </c>
      <c r="K11" s="59"/>
      <c r="L11" s="63">
        <f t="shared" si="0"/>
        <v>0</v>
      </c>
      <c r="M11" s="46">
        <v>0.1</v>
      </c>
      <c r="N11" s="64">
        <f t="shared" si="1"/>
        <v>0</v>
      </c>
      <c r="O11" s="64">
        <f t="shared" si="2"/>
        <v>0</v>
      </c>
    </row>
    <row r="12" spans="1:15" ht="33.75" x14ac:dyDescent="0.2">
      <c r="A12" s="2">
        <v>50</v>
      </c>
      <c r="B12" s="1">
        <v>41427</v>
      </c>
      <c r="C12" s="2" t="s">
        <v>54</v>
      </c>
      <c r="D12" s="2" t="s">
        <v>52</v>
      </c>
      <c r="E12" s="4" t="s">
        <v>55</v>
      </c>
      <c r="F12" s="2" t="s">
        <v>51</v>
      </c>
      <c r="G12" s="2" t="s">
        <v>41</v>
      </c>
      <c r="H12" s="2" t="s">
        <v>42</v>
      </c>
      <c r="I12" s="4" t="s">
        <v>4</v>
      </c>
      <c r="J12" s="12">
        <v>1992.63</v>
      </c>
      <c r="K12" s="59"/>
      <c r="L12" s="63">
        <f t="shared" si="0"/>
        <v>0</v>
      </c>
      <c r="M12" s="46">
        <v>0.1</v>
      </c>
      <c r="N12" s="64">
        <f t="shared" si="1"/>
        <v>0</v>
      </c>
      <c r="O12" s="64">
        <f t="shared" si="2"/>
        <v>0</v>
      </c>
    </row>
    <row r="13" spans="1:15" ht="33.75" x14ac:dyDescent="0.2">
      <c r="A13" s="2">
        <v>51</v>
      </c>
      <c r="B13" s="1">
        <v>41502</v>
      </c>
      <c r="C13" s="2" t="s">
        <v>56</v>
      </c>
      <c r="D13" s="2" t="s">
        <v>45</v>
      </c>
      <c r="E13" s="4" t="s">
        <v>57</v>
      </c>
      <c r="F13" s="2" t="s">
        <v>51</v>
      </c>
      <c r="G13" s="2" t="s">
        <v>58</v>
      </c>
      <c r="H13" s="2" t="s">
        <v>42</v>
      </c>
      <c r="I13" s="4" t="s">
        <v>4</v>
      </c>
      <c r="J13" s="3">
        <v>3003.01</v>
      </c>
      <c r="K13" s="59"/>
      <c r="L13" s="63">
        <f t="shared" si="0"/>
        <v>0</v>
      </c>
      <c r="M13" s="46">
        <v>0.1</v>
      </c>
      <c r="N13" s="64">
        <f t="shared" si="1"/>
        <v>0</v>
      </c>
      <c r="O13" s="64">
        <f t="shared" si="2"/>
        <v>0</v>
      </c>
    </row>
    <row r="14" spans="1:15" ht="33.75" x14ac:dyDescent="0.2">
      <c r="A14" s="2">
        <v>52</v>
      </c>
      <c r="B14" s="1">
        <v>41503</v>
      </c>
      <c r="C14" s="2" t="s">
        <v>56</v>
      </c>
      <c r="D14" s="2" t="s">
        <v>45</v>
      </c>
      <c r="E14" s="4" t="s">
        <v>59</v>
      </c>
      <c r="F14" s="2" t="s">
        <v>51</v>
      </c>
      <c r="G14" s="2" t="s">
        <v>58</v>
      </c>
      <c r="H14" s="2" t="s">
        <v>42</v>
      </c>
      <c r="I14" s="4" t="s">
        <v>4</v>
      </c>
      <c r="J14" s="3">
        <v>3003.01</v>
      </c>
      <c r="K14" s="59"/>
      <c r="L14" s="63">
        <f t="shared" si="0"/>
        <v>0</v>
      </c>
      <c r="M14" s="46">
        <v>0.1</v>
      </c>
      <c r="N14" s="64">
        <f t="shared" si="1"/>
        <v>0</v>
      </c>
      <c r="O14" s="64">
        <f t="shared" si="2"/>
        <v>0</v>
      </c>
    </row>
    <row r="15" spans="1:15" ht="33.75" x14ac:dyDescent="0.2">
      <c r="A15" s="2">
        <v>54</v>
      </c>
      <c r="B15" s="1">
        <v>41555</v>
      </c>
      <c r="C15" s="2" t="s">
        <v>60</v>
      </c>
      <c r="D15" s="2" t="s">
        <v>61</v>
      </c>
      <c r="E15" s="4" t="s">
        <v>62</v>
      </c>
      <c r="F15" s="2" t="s">
        <v>48</v>
      </c>
      <c r="G15" s="2" t="s">
        <v>49</v>
      </c>
      <c r="H15" s="2" t="s">
        <v>43</v>
      </c>
      <c r="I15" s="4" t="s">
        <v>4</v>
      </c>
      <c r="J15" s="3">
        <v>4097.62</v>
      </c>
      <c r="K15" s="59"/>
      <c r="L15" s="63">
        <f t="shared" si="0"/>
        <v>0</v>
      </c>
      <c r="M15" s="46">
        <v>0.1</v>
      </c>
      <c r="N15" s="64">
        <f t="shared" si="1"/>
        <v>0</v>
      </c>
      <c r="O15" s="64">
        <f t="shared" si="2"/>
        <v>0</v>
      </c>
    </row>
    <row r="16" spans="1:15" ht="22.5" x14ac:dyDescent="0.2">
      <c r="A16" s="2">
        <v>56</v>
      </c>
      <c r="B16" s="1">
        <v>41667</v>
      </c>
      <c r="C16" s="2" t="s">
        <v>60</v>
      </c>
      <c r="D16" s="2" t="s">
        <v>61</v>
      </c>
      <c r="E16" s="4" t="s">
        <v>63</v>
      </c>
      <c r="F16" s="2" t="s">
        <v>38</v>
      </c>
      <c r="G16" s="2" t="s">
        <v>64</v>
      </c>
      <c r="H16" s="2" t="s">
        <v>65</v>
      </c>
      <c r="I16" s="4" t="s">
        <v>4</v>
      </c>
      <c r="J16" s="3">
        <v>3206.41</v>
      </c>
      <c r="K16" s="59"/>
      <c r="L16" s="63">
        <f t="shared" si="0"/>
        <v>0</v>
      </c>
      <c r="M16" s="46">
        <v>0.1</v>
      </c>
      <c r="N16" s="64">
        <f t="shared" si="1"/>
        <v>0</v>
      </c>
      <c r="O16" s="64">
        <f t="shared" si="2"/>
        <v>0</v>
      </c>
    </row>
    <row r="17" spans="1:15" ht="22.5" x14ac:dyDescent="0.2">
      <c r="A17" s="2">
        <v>80</v>
      </c>
      <c r="B17" s="1">
        <v>1042314</v>
      </c>
      <c r="C17" s="13" t="s">
        <v>67</v>
      </c>
      <c r="D17" s="13" t="s">
        <v>68</v>
      </c>
      <c r="E17" s="4" t="s">
        <v>74</v>
      </c>
      <c r="F17" s="13" t="s">
        <v>9</v>
      </c>
      <c r="G17" s="13" t="s">
        <v>72</v>
      </c>
      <c r="H17" s="13" t="s">
        <v>73</v>
      </c>
      <c r="I17" s="4" t="s">
        <v>4</v>
      </c>
      <c r="J17" s="3">
        <v>75.17</v>
      </c>
      <c r="K17" s="59"/>
      <c r="L17" s="63">
        <f t="shared" si="0"/>
        <v>0</v>
      </c>
      <c r="M17" s="46">
        <v>0.1</v>
      </c>
      <c r="N17" s="64">
        <f t="shared" si="1"/>
        <v>0</v>
      </c>
      <c r="O17" s="64">
        <f t="shared" si="2"/>
        <v>0</v>
      </c>
    </row>
    <row r="18" spans="1:15" ht="22.5" x14ac:dyDescent="0.2">
      <c r="A18" s="2">
        <v>81</v>
      </c>
      <c r="B18" s="1">
        <v>1042315</v>
      </c>
      <c r="C18" s="13" t="s">
        <v>67</v>
      </c>
      <c r="D18" s="13" t="s">
        <v>68</v>
      </c>
      <c r="E18" s="4" t="s">
        <v>75</v>
      </c>
      <c r="F18" s="13" t="s">
        <v>9</v>
      </c>
      <c r="G18" s="13" t="s">
        <v>69</v>
      </c>
      <c r="H18" s="13" t="s">
        <v>73</v>
      </c>
      <c r="I18" s="4" t="s">
        <v>4</v>
      </c>
      <c r="J18" s="3">
        <v>77.2</v>
      </c>
      <c r="K18" s="59"/>
      <c r="L18" s="63">
        <f t="shared" si="0"/>
        <v>0</v>
      </c>
      <c r="M18" s="46">
        <v>0.1</v>
      </c>
      <c r="N18" s="64">
        <f t="shared" si="1"/>
        <v>0</v>
      </c>
      <c r="O18" s="64">
        <f t="shared" si="2"/>
        <v>0</v>
      </c>
    </row>
    <row r="19" spans="1:15" ht="22.5" x14ac:dyDescent="0.2">
      <c r="A19" s="2">
        <v>82</v>
      </c>
      <c r="B19" s="1">
        <v>1042316</v>
      </c>
      <c r="C19" s="13" t="s">
        <v>67</v>
      </c>
      <c r="D19" s="13" t="s">
        <v>68</v>
      </c>
      <c r="E19" s="4" t="s">
        <v>76</v>
      </c>
      <c r="F19" s="13" t="s">
        <v>9</v>
      </c>
      <c r="G19" s="13" t="s">
        <v>70</v>
      </c>
      <c r="H19" s="13" t="s">
        <v>73</v>
      </c>
      <c r="I19" s="4" t="s">
        <v>4</v>
      </c>
      <c r="J19" s="3">
        <v>129.79</v>
      </c>
      <c r="K19" s="59"/>
      <c r="L19" s="63">
        <f t="shared" si="0"/>
        <v>0</v>
      </c>
      <c r="M19" s="46">
        <v>0.1</v>
      </c>
      <c r="N19" s="64">
        <f t="shared" si="1"/>
        <v>0</v>
      </c>
      <c r="O19" s="64">
        <f t="shared" si="2"/>
        <v>0</v>
      </c>
    </row>
    <row r="20" spans="1:15" ht="45" x14ac:dyDescent="0.2">
      <c r="A20" s="14">
        <v>89</v>
      </c>
      <c r="B20" s="49" t="s">
        <v>613</v>
      </c>
      <c r="C20" s="14" t="s">
        <v>77</v>
      </c>
      <c r="D20" s="36" t="s">
        <v>599</v>
      </c>
      <c r="E20" s="36" t="s">
        <v>620</v>
      </c>
      <c r="F20" s="14" t="s">
        <v>9</v>
      </c>
      <c r="G20" s="14" t="s">
        <v>607</v>
      </c>
      <c r="H20" s="14" t="s">
        <v>238</v>
      </c>
      <c r="I20" s="4" t="s">
        <v>4</v>
      </c>
      <c r="J20" s="15">
        <v>338.02</v>
      </c>
      <c r="K20" s="59"/>
      <c r="L20" s="63">
        <f t="shared" si="0"/>
        <v>0</v>
      </c>
      <c r="M20" s="46">
        <v>0.1</v>
      </c>
      <c r="N20" s="64">
        <f t="shared" si="1"/>
        <v>0</v>
      </c>
      <c r="O20" s="64">
        <f t="shared" si="2"/>
        <v>0</v>
      </c>
    </row>
    <row r="21" spans="1:15" ht="33.75" x14ac:dyDescent="0.2">
      <c r="A21" s="14">
        <v>104</v>
      </c>
      <c r="B21" s="14" t="s">
        <v>614</v>
      </c>
      <c r="C21" s="14" t="s">
        <v>82</v>
      </c>
      <c r="D21" s="14" t="s">
        <v>83</v>
      </c>
      <c r="E21" s="14" t="s">
        <v>621</v>
      </c>
      <c r="F21" s="50" t="s">
        <v>84</v>
      </c>
      <c r="G21" s="50" t="s">
        <v>608</v>
      </c>
      <c r="H21" s="14" t="s">
        <v>85</v>
      </c>
      <c r="I21" s="4" t="s">
        <v>4</v>
      </c>
      <c r="J21" s="3">
        <v>129.27000000000001</v>
      </c>
      <c r="K21" s="59"/>
      <c r="L21" s="63">
        <f t="shared" si="0"/>
        <v>0</v>
      </c>
      <c r="M21" s="46">
        <v>0.1</v>
      </c>
      <c r="N21" s="64">
        <f t="shared" si="1"/>
        <v>0</v>
      </c>
      <c r="O21" s="64">
        <f t="shared" si="2"/>
        <v>0</v>
      </c>
    </row>
    <row r="22" spans="1:15" ht="45" x14ac:dyDescent="0.2">
      <c r="A22" s="2">
        <v>105</v>
      </c>
      <c r="B22" s="1">
        <v>1102060</v>
      </c>
      <c r="C22" s="2" t="s">
        <v>86</v>
      </c>
      <c r="D22" s="2" t="s">
        <v>87</v>
      </c>
      <c r="E22" s="4" t="s">
        <v>88</v>
      </c>
      <c r="F22" s="2" t="s">
        <v>89</v>
      </c>
      <c r="G22" s="2" t="s">
        <v>90</v>
      </c>
      <c r="H22" s="2" t="s">
        <v>3</v>
      </c>
      <c r="I22" s="4" t="s">
        <v>4</v>
      </c>
      <c r="J22" s="3">
        <v>223.29</v>
      </c>
      <c r="K22" s="59"/>
      <c r="L22" s="63">
        <f t="shared" si="0"/>
        <v>0</v>
      </c>
      <c r="M22" s="46">
        <v>0.1</v>
      </c>
      <c r="N22" s="64">
        <f t="shared" si="1"/>
        <v>0</v>
      </c>
      <c r="O22" s="64">
        <f t="shared" si="2"/>
        <v>0</v>
      </c>
    </row>
    <row r="23" spans="1:15" ht="33.75" x14ac:dyDescent="0.2">
      <c r="A23" s="2">
        <v>111</v>
      </c>
      <c r="B23" s="1">
        <v>1102471</v>
      </c>
      <c r="C23" s="2" t="s">
        <v>92</v>
      </c>
      <c r="D23" s="2" t="s">
        <v>96</v>
      </c>
      <c r="E23" s="4" t="s">
        <v>97</v>
      </c>
      <c r="F23" s="2" t="s">
        <v>98</v>
      </c>
      <c r="G23" s="2" t="s">
        <v>99</v>
      </c>
      <c r="H23" s="2" t="s">
        <v>26</v>
      </c>
      <c r="I23" s="4" t="s">
        <v>4</v>
      </c>
      <c r="J23" s="3">
        <v>690.96</v>
      </c>
      <c r="K23" s="59"/>
      <c r="L23" s="63">
        <f t="shared" si="0"/>
        <v>0</v>
      </c>
      <c r="M23" s="46">
        <v>0.1</v>
      </c>
      <c r="N23" s="64">
        <f t="shared" si="1"/>
        <v>0</v>
      </c>
      <c r="O23" s="64">
        <f t="shared" si="2"/>
        <v>0</v>
      </c>
    </row>
    <row r="24" spans="1:15" ht="22.5" x14ac:dyDescent="0.2">
      <c r="A24" s="14">
        <v>112</v>
      </c>
      <c r="B24" s="14" t="s">
        <v>615</v>
      </c>
      <c r="C24" s="14" t="s">
        <v>100</v>
      </c>
      <c r="D24" s="14" t="s">
        <v>101</v>
      </c>
      <c r="E24" s="14" t="s">
        <v>622</v>
      </c>
      <c r="F24" s="47" t="s">
        <v>9</v>
      </c>
      <c r="G24" s="47" t="s">
        <v>609</v>
      </c>
      <c r="H24" s="14" t="s">
        <v>85</v>
      </c>
      <c r="I24" s="4" t="s">
        <v>4</v>
      </c>
      <c r="J24" s="15">
        <v>156.57</v>
      </c>
      <c r="K24" s="59"/>
      <c r="L24" s="63">
        <f t="shared" si="0"/>
        <v>0</v>
      </c>
      <c r="M24" s="46">
        <v>0.1</v>
      </c>
      <c r="N24" s="64">
        <f t="shared" si="1"/>
        <v>0</v>
      </c>
      <c r="O24" s="64">
        <f t="shared" si="2"/>
        <v>0</v>
      </c>
    </row>
    <row r="25" spans="1:15" ht="22.5" x14ac:dyDescent="0.2">
      <c r="A25" s="14">
        <v>113</v>
      </c>
      <c r="B25" s="14" t="s">
        <v>616</v>
      </c>
      <c r="C25" s="14" t="s">
        <v>100</v>
      </c>
      <c r="D25" s="14" t="s">
        <v>101</v>
      </c>
      <c r="E25" s="14" t="s">
        <v>623</v>
      </c>
      <c r="F25" s="48" t="s">
        <v>9</v>
      </c>
      <c r="G25" s="48" t="s">
        <v>609</v>
      </c>
      <c r="H25" s="14" t="s">
        <v>627</v>
      </c>
      <c r="I25" s="4" t="s">
        <v>4</v>
      </c>
      <c r="J25" s="15">
        <v>313.14</v>
      </c>
      <c r="K25" s="59"/>
      <c r="L25" s="63">
        <f t="shared" si="0"/>
        <v>0</v>
      </c>
      <c r="M25" s="46">
        <v>0.1</v>
      </c>
      <c r="N25" s="64">
        <f t="shared" si="1"/>
        <v>0</v>
      </c>
      <c r="O25" s="64">
        <f t="shared" si="2"/>
        <v>0</v>
      </c>
    </row>
    <row r="26" spans="1:15" ht="22.5" x14ac:dyDescent="0.2">
      <c r="A26" s="14">
        <v>120</v>
      </c>
      <c r="B26" s="14" t="s">
        <v>617</v>
      </c>
      <c r="C26" s="14" t="s">
        <v>102</v>
      </c>
      <c r="D26" s="14" t="s">
        <v>103</v>
      </c>
      <c r="E26" s="14" t="s">
        <v>624</v>
      </c>
      <c r="F26" s="14" t="s">
        <v>9</v>
      </c>
      <c r="G26" s="2" t="s">
        <v>610</v>
      </c>
      <c r="H26" s="14" t="s">
        <v>104</v>
      </c>
      <c r="I26" s="4" t="s">
        <v>4</v>
      </c>
      <c r="J26" s="3">
        <v>83.17</v>
      </c>
      <c r="K26" s="59"/>
      <c r="L26" s="63">
        <f t="shared" si="0"/>
        <v>0</v>
      </c>
      <c r="M26" s="46">
        <v>0.1</v>
      </c>
      <c r="N26" s="64">
        <f t="shared" si="1"/>
        <v>0</v>
      </c>
      <c r="O26" s="64">
        <f t="shared" si="2"/>
        <v>0</v>
      </c>
    </row>
    <row r="27" spans="1:15" ht="22.5" x14ac:dyDescent="0.2">
      <c r="A27" s="2">
        <v>131</v>
      </c>
      <c r="B27" s="7">
        <v>1107990</v>
      </c>
      <c r="C27" s="4" t="s">
        <v>107</v>
      </c>
      <c r="D27" s="4" t="s">
        <v>108</v>
      </c>
      <c r="E27" s="4" t="s">
        <v>112</v>
      </c>
      <c r="F27" s="4" t="s">
        <v>16</v>
      </c>
      <c r="G27" s="8" t="s">
        <v>111</v>
      </c>
      <c r="H27" s="4" t="s">
        <v>35</v>
      </c>
      <c r="I27" s="4" t="s">
        <v>4</v>
      </c>
      <c r="J27" s="6">
        <v>70.239999999999995</v>
      </c>
      <c r="K27" s="59"/>
      <c r="L27" s="63">
        <f t="shared" si="0"/>
        <v>0</v>
      </c>
      <c r="M27" s="46">
        <v>0.1</v>
      </c>
      <c r="N27" s="64">
        <f t="shared" si="1"/>
        <v>0</v>
      </c>
      <c r="O27" s="64">
        <f t="shared" si="2"/>
        <v>0</v>
      </c>
    </row>
    <row r="28" spans="1:15" ht="22.5" x14ac:dyDescent="0.2">
      <c r="A28" s="2">
        <v>132</v>
      </c>
      <c r="B28" s="7">
        <v>1107991</v>
      </c>
      <c r="C28" s="4" t="s">
        <v>107</v>
      </c>
      <c r="D28" s="4" t="s">
        <v>108</v>
      </c>
      <c r="E28" s="4" t="s">
        <v>113</v>
      </c>
      <c r="F28" s="4" t="s">
        <v>16</v>
      </c>
      <c r="G28" s="8" t="s">
        <v>106</v>
      </c>
      <c r="H28" s="4" t="s">
        <v>35</v>
      </c>
      <c r="I28" s="4" t="s">
        <v>4</v>
      </c>
      <c r="J28" s="6">
        <v>135.87</v>
      </c>
      <c r="K28" s="59"/>
      <c r="L28" s="63">
        <f t="shared" si="0"/>
        <v>0</v>
      </c>
      <c r="M28" s="46">
        <v>0.1</v>
      </c>
      <c r="N28" s="64">
        <f t="shared" si="1"/>
        <v>0</v>
      </c>
      <c r="O28" s="64">
        <f t="shared" si="2"/>
        <v>0</v>
      </c>
    </row>
    <row r="29" spans="1:15" ht="33.75" x14ac:dyDescent="0.2">
      <c r="A29" s="2">
        <v>139</v>
      </c>
      <c r="B29" s="1">
        <v>1107035</v>
      </c>
      <c r="C29" s="2" t="s">
        <v>114</v>
      </c>
      <c r="D29" s="2" t="s">
        <v>115</v>
      </c>
      <c r="E29" s="4" t="s">
        <v>118</v>
      </c>
      <c r="F29" s="2" t="s">
        <v>16</v>
      </c>
      <c r="G29" s="2" t="s">
        <v>116</v>
      </c>
      <c r="H29" s="19" t="s">
        <v>117</v>
      </c>
      <c r="I29" s="4" t="s">
        <v>4</v>
      </c>
      <c r="J29" s="3">
        <v>98.77</v>
      </c>
      <c r="K29" s="59"/>
      <c r="L29" s="63">
        <f t="shared" si="0"/>
        <v>0</v>
      </c>
      <c r="M29" s="46">
        <v>0.1</v>
      </c>
      <c r="N29" s="64">
        <f t="shared" si="1"/>
        <v>0</v>
      </c>
      <c r="O29" s="64">
        <f t="shared" si="2"/>
        <v>0</v>
      </c>
    </row>
    <row r="30" spans="1:15" ht="33.75" x14ac:dyDescent="0.2">
      <c r="A30" s="2">
        <v>140</v>
      </c>
      <c r="B30" s="1">
        <v>1107036</v>
      </c>
      <c r="C30" s="2" t="s">
        <v>114</v>
      </c>
      <c r="D30" s="2" t="s">
        <v>115</v>
      </c>
      <c r="E30" s="4" t="s">
        <v>119</v>
      </c>
      <c r="F30" s="2" t="s">
        <v>16</v>
      </c>
      <c r="G30" s="2" t="s">
        <v>79</v>
      </c>
      <c r="H30" s="19" t="s">
        <v>117</v>
      </c>
      <c r="I30" s="4" t="s">
        <v>4</v>
      </c>
      <c r="J30" s="3">
        <v>140.47999999999999</v>
      </c>
      <c r="K30" s="59"/>
      <c r="L30" s="63">
        <f t="shared" si="0"/>
        <v>0</v>
      </c>
      <c r="M30" s="46">
        <v>0.1</v>
      </c>
      <c r="N30" s="64">
        <f t="shared" si="1"/>
        <v>0</v>
      </c>
      <c r="O30" s="64">
        <f t="shared" si="2"/>
        <v>0</v>
      </c>
    </row>
    <row r="31" spans="1:15" ht="33.75" x14ac:dyDescent="0.2">
      <c r="A31" s="2">
        <v>141</v>
      </c>
      <c r="B31" s="1">
        <v>1107037</v>
      </c>
      <c r="C31" s="2" t="s">
        <v>114</v>
      </c>
      <c r="D31" s="2" t="s">
        <v>115</v>
      </c>
      <c r="E31" s="4" t="s">
        <v>120</v>
      </c>
      <c r="F31" s="2" t="s">
        <v>16</v>
      </c>
      <c r="G31" s="2" t="s">
        <v>10</v>
      </c>
      <c r="H31" s="19" t="s">
        <v>117</v>
      </c>
      <c r="I31" s="4" t="s">
        <v>4</v>
      </c>
      <c r="J31" s="3">
        <v>244.68</v>
      </c>
      <c r="K31" s="59"/>
      <c r="L31" s="63">
        <f t="shared" si="0"/>
        <v>0</v>
      </c>
      <c r="M31" s="46">
        <v>0.1</v>
      </c>
      <c r="N31" s="64">
        <f t="shared" si="1"/>
        <v>0</v>
      </c>
      <c r="O31" s="64">
        <f t="shared" si="2"/>
        <v>0</v>
      </c>
    </row>
    <row r="32" spans="1:15" ht="33.75" x14ac:dyDescent="0.2">
      <c r="A32" s="2">
        <v>166</v>
      </c>
      <c r="B32" s="1">
        <v>1402956</v>
      </c>
      <c r="C32" s="2" t="s">
        <v>122</v>
      </c>
      <c r="D32" s="2" t="s">
        <v>123</v>
      </c>
      <c r="E32" s="4" t="s">
        <v>124</v>
      </c>
      <c r="F32" s="2" t="s">
        <v>9</v>
      </c>
      <c r="G32" s="2" t="s">
        <v>79</v>
      </c>
      <c r="H32" s="19" t="s">
        <v>117</v>
      </c>
      <c r="I32" s="4" t="s">
        <v>4</v>
      </c>
      <c r="J32" s="3">
        <v>74.08</v>
      </c>
      <c r="K32" s="59"/>
      <c r="L32" s="63">
        <f t="shared" si="0"/>
        <v>0</v>
      </c>
      <c r="M32" s="46">
        <v>0.1</v>
      </c>
      <c r="N32" s="64">
        <f t="shared" si="1"/>
        <v>0</v>
      </c>
      <c r="O32" s="64">
        <f t="shared" si="2"/>
        <v>0</v>
      </c>
    </row>
    <row r="33" spans="1:15" ht="33.75" x14ac:dyDescent="0.2">
      <c r="A33" s="2">
        <v>167</v>
      </c>
      <c r="B33" s="1">
        <v>1402833</v>
      </c>
      <c r="C33" s="2" t="s">
        <v>122</v>
      </c>
      <c r="D33" s="2" t="s">
        <v>123</v>
      </c>
      <c r="E33" s="4" t="s">
        <v>125</v>
      </c>
      <c r="F33" s="2" t="s">
        <v>9</v>
      </c>
      <c r="G33" s="2" t="s">
        <v>10</v>
      </c>
      <c r="H33" s="19" t="s">
        <v>117</v>
      </c>
      <c r="I33" s="4" t="s">
        <v>4</v>
      </c>
      <c r="J33" s="3">
        <v>89.62</v>
      </c>
      <c r="K33" s="59"/>
      <c r="L33" s="63">
        <f t="shared" si="0"/>
        <v>0</v>
      </c>
      <c r="M33" s="46">
        <v>0.1</v>
      </c>
      <c r="N33" s="64">
        <f t="shared" si="1"/>
        <v>0</v>
      </c>
      <c r="O33" s="64">
        <f t="shared" si="2"/>
        <v>0</v>
      </c>
    </row>
    <row r="34" spans="1:15" ht="33.75" x14ac:dyDescent="0.2">
      <c r="A34" s="2">
        <v>175</v>
      </c>
      <c r="B34" s="1">
        <v>1402120</v>
      </c>
      <c r="C34" s="2" t="s">
        <v>126</v>
      </c>
      <c r="D34" s="2" t="s">
        <v>127</v>
      </c>
      <c r="E34" s="4" t="s">
        <v>129</v>
      </c>
      <c r="F34" s="2" t="s">
        <v>128</v>
      </c>
      <c r="G34" s="2" t="s">
        <v>94</v>
      </c>
      <c r="H34" s="19" t="s">
        <v>117</v>
      </c>
      <c r="I34" s="36" t="s">
        <v>4</v>
      </c>
      <c r="J34" s="3">
        <v>66.900000000000006</v>
      </c>
      <c r="K34" s="59"/>
      <c r="L34" s="63">
        <f t="shared" si="0"/>
        <v>0</v>
      </c>
      <c r="M34" s="46">
        <v>0.1</v>
      </c>
      <c r="N34" s="64">
        <f t="shared" si="1"/>
        <v>0</v>
      </c>
      <c r="O34" s="64">
        <f t="shared" si="2"/>
        <v>0</v>
      </c>
    </row>
    <row r="35" spans="1:15" ht="33.75" x14ac:dyDescent="0.2">
      <c r="A35" s="2">
        <v>176</v>
      </c>
      <c r="B35" s="1">
        <v>1402121</v>
      </c>
      <c r="C35" s="2" t="s">
        <v>126</v>
      </c>
      <c r="D35" s="2" t="s">
        <v>127</v>
      </c>
      <c r="E35" s="4" t="s">
        <v>130</v>
      </c>
      <c r="F35" s="2" t="s">
        <v>128</v>
      </c>
      <c r="G35" s="2" t="s">
        <v>66</v>
      </c>
      <c r="H35" s="19" t="s">
        <v>117</v>
      </c>
      <c r="I35" s="36" t="s">
        <v>4</v>
      </c>
      <c r="J35" s="3">
        <v>90.8</v>
      </c>
      <c r="K35" s="59"/>
      <c r="L35" s="63">
        <f t="shared" si="0"/>
        <v>0</v>
      </c>
      <c r="M35" s="46">
        <v>0.1</v>
      </c>
      <c r="N35" s="64">
        <f t="shared" si="1"/>
        <v>0</v>
      </c>
      <c r="O35" s="64">
        <f t="shared" si="2"/>
        <v>0</v>
      </c>
    </row>
    <row r="36" spans="1:15" ht="33.75" x14ac:dyDescent="0.2">
      <c r="A36" s="2">
        <v>178</v>
      </c>
      <c r="B36" s="1">
        <v>1402203</v>
      </c>
      <c r="C36" s="2" t="s">
        <v>131</v>
      </c>
      <c r="D36" s="2" t="s">
        <v>132</v>
      </c>
      <c r="E36" s="4" t="s">
        <v>134</v>
      </c>
      <c r="F36" s="2" t="s">
        <v>98</v>
      </c>
      <c r="G36" s="2" t="s">
        <v>133</v>
      </c>
      <c r="H36" s="19" t="s">
        <v>135</v>
      </c>
      <c r="I36" s="4" t="s">
        <v>4</v>
      </c>
      <c r="J36" s="3">
        <v>199.91</v>
      </c>
      <c r="K36" s="59"/>
      <c r="L36" s="63">
        <f t="shared" si="0"/>
        <v>0</v>
      </c>
      <c r="M36" s="46">
        <v>0.1</v>
      </c>
      <c r="N36" s="64">
        <f t="shared" si="1"/>
        <v>0</v>
      </c>
      <c r="O36" s="64">
        <f t="shared" si="2"/>
        <v>0</v>
      </c>
    </row>
    <row r="37" spans="1:15" ht="33.75" x14ac:dyDescent="0.2">
      <c r="A37" s="2">
        <v>193</v>
      </c>
      <c r="B37" s="1">
        <v>1103565</v>
      </c>
      <c r="C37" s="2" t="s">
        <v>138</v>
      </c>
      <c r="D37" s="2" t="s">
        <v>139</v>
      </c>
      <c r="E37" s="4" t="s">
        <v>141</v>
      </c>
      <c r="F37" s="2" t="s">
        <v>9</v>
      </c>
      <c r="G37" s="2" t="s">
        <v>136</v>
      </c>
      <c r="H37" s="2" t="s">
        <v>140</v>
      </c>
      <c r="I37" s="4" t="s">
        <v>4</v>
      </c>
      <c r="J37" s="3">
        <v>70.84</v>
      </c>
      <c r="K37" s="59"/>
      <c r="L37" s="63">
        <f t="shared" si="0"/>
        <v>0</v>
      </c>
      <c r="M37" s="46">
        <v>0.1</v>
      </c>
      <c r="N37" s="64">
        <f t="shared" si="1"/>
        <v>0</v>
      </c>
      <c r="O37" s="64">
        <f t="shared" si="2"/>
        <v>0</v>
      </c>
    </row>
    <row r="38" spans="1:15" ht="33.75" x14ac:dyDescent="0.2">
      <c r="A38" s="2">
        <v>194</v>
      </c>
      <c r="B38" s="1">
        <v>1103566</v>
      </c>
      <c r="C38" s="2" t="s">
        <v>138</v>
      </c>
      <c r="D38" s="2" t="s">
        <v>139</v>
      </c>
      <c r="E38" s="4" t="s">
        <v>142</v>
      </c>
      <c r="F38" s="2" t="s">
        <v>9</v>
      </c>
      <c r="G38" s="2" t="s">
        <v>91</v>
      </c>
      <c r="H38" s="2" t="s">
        <v>140</v>
      </c>
      <c r="I38" s="4" t="s">
        <v>4</v>
      </c>
      <c r="J38" s="3">
        <v>193.42</v>
      </c>
      <c r="K38" s="59"/>
      <c r="L38" s="63">
        <f t="shared" si="0"/>
        <v>0</v>
      </c>
      <c r="M38" s="46">
        <v>0.1</v>
      </c>
      <c r="N38" s="64">
        <f t="shared" si="1"/>
        <v>0</v>
      </c>
      <c r="O38" s="64">
        <f t="shared" si="2"/>
        <v>0</v>
      </c>
    </row>
    <row r="39" spans="1:15" ht="33.75" x14ac:dyDescent="0.2">
      <c r="A39" s="2">
        <v>195</v>
      </c>
      <c r="B39" s="1">
        <v>1103567</v>
      </c>
      <c r="C39" s="2" t="s">
        <v>138</v>
      </c>
      <c r="D39" s="2" t="s">
        <v>139</v>
      </c>
      <c r="E39" s="4" t="s">
        <v>143</v>
      </c>
      <c r="F39" s="2" t="s">
        <v>9</v>
      </c>
      <c r="G39" s="2" t="s">
        <v>10</v>
      </c>
      <c r="H39" s="2" t="s">
        <v>140</v>
      </c>
      <c r="I39" s="4" t="s">
        <v>4</v>
      </c>
      <c r="J39" s="3">
        <v>106.35</v>
      </c>
      <c r="K39" s="59"/>
      <c r="L39" s="63">
        <f t="shared" si="0"/>
        <v>0</v>
      </c>
      <c r="M39" s="46">
        <v>0.1</v>
      </c>
      <c r="N39" s="64">
        <f t="shared" si="1"/>
        <v>0</v>
      </c>
      <c r="O39" s="64">
        <f t="shared" si="2"/>
        <v>0</v>
      </c>
    </row>
    <row r="40" spans="1:15" ht="33.75" x14ac:dyDescent="0.2">
      <c r="A40" s="2">
        <v>196</v>
      </c>
      <c r="B40" s="1">
        <v>1103568</v>
      </c>
      <c r="C40" s="2" t="s">
        <v>138</v>
      </c>
      <c r="D40" s="2" t="s">
        <v>139</v>
      </c>
      <c r="E40" s="4" t="s">
        <v>144</v>
      </c>
      <c r="F40" s="2" t="s">
        <v>9</v>
      </c>
      <c r="G40" s="2" t="s">
        <v>95</v>
      </c>
      <c r="H40" s="2" t="s">
        <v>140</v>
      </c>
      <c r="I40" s="4" t="s">
        <v>4</v>
      </c>
      <c r="J40" s="3">
        <v>290.20999999999998</v>
      </c>
      <c r="K40" s="59"/>
      <c r="L40" s="63">
        <f t="shared" si="0"/>
        <v>0</v>
      </c>
      <c r="M40" s="46">
        <v>0.1</v>
      </c>
      <c r="N40" s="64">
        <f t="shared" si="1"/>
        <v>0</v>
      </c>
      <c r="O40" s="64">
        <f t="shared" si="2"/>
        <v>0</v>
      </c>
    </row>
    <row r="41" spans="1:15" ht="22.5" x14ac:dyDescent="0.2">
      <c r="A41" s="2">
        <v>197</v>
      </c>
      <c r="B41" s="1">
        <v>1103550</v>
      </c>
      <c r="C41" s="2" t="s">
        <v>138</v>
      </c>
      <c r="D41" s="2" t="s">
        <v>139</v>
      </c>
      <c r="E41" s="4" t="s">
        <v>147</v>
      </c>
      <c r="F41" s="2" t="s">
        <v>9</v>
      </c>
      <c r="G41" s="2" t="s">
        <v>146</v>
      </c>
      <c r="H41" s="2" t="s">
        <v>104</v>
      </c>
      <c r="I41" s="4" t="s">
        <v>4</v>
      </c>
      <c r="J41" s="3">
        <v>83.46</v>
      </c>
      <c r="K41" s="59"/>
      <c r="L41" s="63">
        <f t="shared" si="0"/>
        <v>0</v>
      </c>
      <c r="M41" s="46">
        <v>0.1</v>
      </c>
      <c r="N41" s="64">
        <f t="shared" si="1"/>
        <v>0</v>
      </c>
      <c r="O41" s="64">
        <f t="shared" si="2"/>
        <v>0</v>
      </c>
    </row>
    <row r="42" spans="1:15" ht="22.5" x14ac:dyDescent="0.2">
      <c r="A42" s="2">
        <v>198</v>
      </c>
      <c r="B42" s="1">
        <v>1103551</v>
      </c>
      <c r="C42" s="2" t="s">
        <v>138</v>
      </c>
      <c r="D42" s="2" t="s">
        <v>139</v>
      </c>
      <c r="E42" s="4" t="s">
        <v>148</v>
      </c>
      <c r="F42" s="2" t="s">
        <v>9</v>
      </c>
      <c r="G42" s="2" t="s">
        <v>93</v>
      </c>
      <c r="H42" s="2" t="s">
        <v>104</v>
      </c>
      <c r="I42" s="4" t="s">
        <v>4</v>
      </c>
      <c r="J42" s="3">
        <v>281.36</v>
      </c>
      <c r="K42" s="59"/>
      <c r="L42" s="63">
        <f t="shared" si="0"/>
        <v>0</v>
      </c>
      <c r="M42" s="46">
        <v>0.1</v>
      </c>
      <c r="N42" s="64">
        <f t="shared" si="1"/>
        <v>0</v>
      </c>
      <c r="O42" s="64">
        <f t="shared" si="2"/>
        <v>0</v>
      </c>
    </row>
    <row r="43" spans="1:15" ht="22.5" x14ac:dyDescent="0.2">
      <c r="A43" s="2">
        <v>199</v>
      </c>
      <c r="B43" s="1">
        <v>1103867</v>
      </c>
      <c r="C43" s="2" t="s">
        <v>138</v>
      </c>
      <c r="D43" s="2" t="s">
        <v>139</v>
      </c>
      <c r="E43" s="4" t="s">
        <v>150</v>
      </c>
      <c r="F43" s="2" t="s">
        <v>9</v>
      </c>
      <c r="G43" s="2" t="s">
        <v>80</v>
      </c>
      <c r="H43" s="2" t="s">
        <v>149</v>
      </c>
      <c r="I43" s="4" t="s">
        <v>4</v>
      </c>
      <c r="J43" s="3">
        <v>56.47</v>
      </c>
      <c r="K43" s="59"/>
      <c r="L43" s="63">
        <f t="shared" si="0"/>
        <v>0</v>
      </c>
      <c r="M43" s="46">
        <v>0.1</v>
      </c>
      <c r="N43" s="64">
        <f t="shared" si="1"/>
        <v>0</v>
      </c>
      <c r="O43" s="64">
        <f t="shared" si="2"/>
        <v>0</v>
      </c>
    </row>
    <row r="44" spans="1:15" ht="22.5" x14ac:dyDescent="0.2">
      <c r="A44" s="2">
        <v>200</v>
      </c>
      <c r="B44" s="1">
        <v>1103866</v>
      </c>
      <c r="C44" s="2" t="s">
        <v>138</v>
      </c>
      <c r="D44" s="2" t="s">
        <v>139</v>
      </c>
      <c r="E44" s="4" t="s">
        <v>151</v>
      </c>
      <c r="F44" s="2" t="s">
        <v>9</v>
      </c>
      <c r="G44" s="2" t="s">
        <v>136</v>
      </c>
      <c r="H44" s="2" t="s">
        <v>149</v>
      </c>
      <c r="I44" s="4" t="s">
        <v>4</v>
      </c>
      <c r="J44" s="3">
        <v>69.739999999999995</v>
      </c>
      <c r="K44" s="59"/>
      <c r="L44" s="63">
        <f t="shared" si="0"/>
        <v>0</v>
      </c>
      <c r="M44" s="46">
        <v>0.1</v>
      </c>
      <c r="N44" s="64">
        <f t="shared" si="1"/>
        <v>0</v>
      </c>
      <c r="O44" s="64">
        <f t="shared" si="2"/>
        <v>0</v>
      </c>
    </row>
    <row r="45" spans="1:15" ht="22.5" x14ac:dyDescent="0.2">
      <c r="A45" s="2">
        <v>201</v>
      </c>
      <c r="B45" s="1">
        <v>1103865</v>
      </c>
      <c r="C45" s="2" t="s">
        <v>138</v>
      </c>
      <c r="D45" s="2" t="s">
        <v>139</v>
      </c>
      <c r="E45" s="4" t="s">
        <v>152</v>
      </c>
      <c r="F45" s="2" t="s">
        <v>9</v>
      </c>
      <c r="G45" s="2" t="s">
        <v>91</v>
      </c>
      <c r="H45" s="2" t="s">
        <v>149</v>
      </c>
      <c r="I45" s="4" t="s">
        <v>4</v>
      </c>
      <c r="J45" s="3">
        <v>190.33</v>
      </c>
      <c r="K45" s="59"/>
      <c r="L45" s="63">
        <f t="shared" si="0"/>
        <v>0</v>
      </c>
      <c r="M45" s="46">
        <v>0.1</v>
      </c>
      <c r="N45" s="64">
        <f t="shared" si="1"/>
        <v>0</v>
      </c>
      <c r="O45" s="64">
        <f t="shared" si="2"/>
        <v>0</v>
      </c>
    </row>
    <row r="46" spans="1:15" ht="22.5" x14ac:dyDescent="0.2">
      <c r="A46" s="2">
        <v>204</v>
      </c>
      <c r="B46" s="7">
        <v>1103879</v>
      </c>
      <c r="C46" s="4" t="s">
        <v>138</v>
      </c>
      <c r="D46" s="4" t="s">
        <v>139</v>
      </c>
      <c r="E46" s="4" t="s">
        <v>145</v>
      </c>
      <c r="F46" s="4" t="s">
        <v>9</v>
      </c>
      <c r="G46" s="8" t="s">
        <v>10</v>
      </c>
      <c r="H46" s="4" t="s">
        <v>104</v>
      </c>
      <c r="I46" s="4" t="s">
        <v>4</v>
      </c>
      <c r="J46" s="6">
        <v>103.11</v>
      </c>
      <c r="K46" s="59"/>
      <c r="L46" s="63">
        <f t="shared" si="0"/>
        <v>0</v>
      </c>
      <c r="M46" s="46">
        <v>0.1</v>
      </c>
      <c r="N46" s="64">
        <f t="shared" si="1"/>
        <v>0</v>
      </c>
      <c r="O46" s="64">
        <f t="shared" si="2"/>
        <v>0</v>
      </c>
    </row>
    <row r="47" spans="1:15" ht="33.75" x14ac:dyDescent="0.2">
      <c r="A47" s="2">
        <v>227</v>
      </c>
      <c r="B47" s="1">
        <v>1401171</v>
      </c>
      <c r="C47" s="2" t="s">
        <v>156</v>
      </c>
      <c r="D47" s="2" t="s">
        <v>157</v>
      </c>
      <c r="E47" s="4" t="s">
        <v>159</v>
      </c>
      <c r="F47" s="2" t="s">
        <v>9</v>
      </c>
      <c r="G47" s="2" t="s">
        <v>158</v>
      </c>
      <c r="H47" s="2" t="s">
        <v>33</v>
      </c>
      <c r="I47" s="36" t="s">
        <v>4</v>
      </c>
      <c r="J47" s="3">
        <v>119.56</v>
      </c>
      <c r="K47" s="59"/>
      <c r="L47" s="63">
        <f t="shared" si="0"/>
        <v>0</v>
      </c>
      <c r="M47" s="46">
        <v>0.1</v>
      </c>
      <c r="N47" s="64">
        <f t="shared" si="1"/>
        <v>0</v>
      </c>
      <c r="O47" s="64">
        <f t="shared" si="2"/>
        <v>0</v>
      </c>
    </row>
    <row r="48" spans="1:15" ht="33.75" x14ac:dyDescent="0.2">
      <c r="A48" s="2">
        <v>228</v>
      </c>
      <c r="B48" s="1">
        <v>1401172</v>
      </c>
      <c r="C48" s="2" t="s">
        <v>156</v>
      </c>
      <c r="D48" s="2" t="s">
        <v>157</v>
      </c>
      <c r="E48" s="4" t="s">
        <v>161</v>
      </c>
      <c r="F48" s="2" t="s">
        <v>9</v>
      </c>
      <c r="G48" s="2" t="s">
        <v>160</v>
      </c>
      <c r="H48" s="2" t="s">
        <v>33</v>
      </c>
      <c r="I48" s="36" t="s">
        <v>4</v>
      </c>
      <c r="J48" s="3">
        <v>216.37</v>
      </c>
      <c r="K48" s="59"/>
      <c r="L48" s="63">
        <f t="shared" si="0"/>
        <v>0</v>
      </c>
      <c r="M48" s="46">
        <v>0.1</v>
      </c>
      <c r="N48" s="64">
        <f t="shared" si="1"/>
        <v>0</v>
      </c>
      <c r="O48" s="64">
        <f t="shared" si="2"/>
        <v>0</v>
      </c>
    </row>
    <row r="49" spans="1:15" ht="33.75" x14ac:dyDescent="0.2">
      <c r="A49" s="2">
        <v>229</v>
      </c>
      <c r="B49" s="1">
        <v>1401182</v>
      </c>
      <c r="C49" s="2" t="s">
        <v>156</v>
      </c>
      <c r="D49" s="2" t="s">
        <v>157</v>
      </c>
      <c r="E49" s="4" t="s">
        <v>162</v>
      </c>
      <c r="F49" s="2" t="s">
        <v>9</v>
      </c>
      <c r="G49" s="2" t="s">
        <v>155</v>
      </c>
      <c r="H49" s="2" t="s">
        <v>140</v>
      </c>
      <c r="I49" s="4" t="s">
        <v>4</v>
      </c>
      <c r="J49" s="3">
        <v>329.86</v>
      </c>
      <c r="K49" s="59"/>
      <c r="L49" s="63">
        <f t="shared" si="0"/>
        <v>0</v>
      </c>
      <c r="M49" s="46">
        <v>0.1</v>
      </c>
      <c r="N49" s="64">
        <f t="shared" si="1"/>
        <v>0</v>
      </c>
      <c r="O49" s="64">
        <f t="shared" si="2"/>
        <v>0</v>
      </c>
    </row>
    <row r="50" spans="1:15" ht="22.5" x14ac:dyDescent="0.2">
      <c r="A50" s="2">
        <v>230</v>
      </c>
      <c r="B50" s="1">
        <v>1401922</v>
      </c>
      <c r="C50" s="2" t="s">
        <v>156</v>
      </c>
      <c r="D50" s="2" t="s">
        <v>157</v>
      </c>
      <c r="E50" s="4" t="s">
        <v>164</v>
      </c>
      <c r="F50" s="2" t="s">
        <v>9</v>
      </c>
      <c r="G50" s="2" t="s">
        <v>163</v>
      </c>
      <c r="H50" s="2" t="s">
        <v>26</v>
      </c>
      <c r="I50" s="4" t="s">
        <v>4</v>
      </c>
      <c r="J50" s="3">
        <v>176.73</v>
      </c>
      <c r="K50" s="59"/>
      <c r="L50" s="63">
        <f t="shared" si="0"/>
        <v>0</v>
      </c>
      <c r="M50" s="46">
        <v>0.1</v>
      </c>
      <c r="N50" s="64">
        <f t="shared" si="1"/>
        <v>0</v>
      </c>
      <c r="O50" s="64">
        <f t="shared" si="2"/>
        <v>0</v>
      </c>
    </row>
    <row r="51" spans="1:15" ht="22.5" x14ac:dyDescent="0.2">
      <c r="A51" s="2">
        <v>231</v>
      </c>
      <c r="B51" s="1">
        <v>1401923</v>
      </c>
      <c r="C51" s="2" t="s">
        <v>156</v>
      </c>
      <c r="D51" s="2" t="s">
        <v>157</v>
      </c>
      <c r="E51" s="4" t="s">
        <v>166</v>
      </c>
      <c r="F51" s="2" t="s">
        <v>9</v>
      </c>
      <c r="G51" s="2" t="s">
        <v>165</v>
      </c>
      <c r="H51" s="2" t="s">
        <v>26</v>
      </c>
      <c r="I51" s="4" t="s">
        <v>4</v>
      </c>
      <c r="J51" s="3">
        <v>395.34</v>
      </c>
      <c r="K51" s="59"/>
      <c r="L51" s="63">
        <f t="shared" si="0"/>
        <v>0</v>
      </c>
      <c r="M51" s="46">
        <v>0.1</v>
      </c>
      <c r="N51" s="64">
        <f t="shared" si="1"/>
        <v>0</v>
      </c>
      <c r="O51" s="64">
        <f t="shared" si="2"/>
        <v>0</v>
      </c>
    </row>
    <row r="52" spans="1:15" ht="22.5" x14ac:dyDescent="0.2">
      <c r="A52" s="2">
        <v>232</v>
      </c>
      <c r="B52" s="10">
        <v>1401992</v>
      </c>
      <c r="C52" s="18" t="s">
        <v>156</v>
      </c>
      <c r="D52" s="11" t="s">
        <v>157</v>
      </c>
      <c r="E52" s="4" t="s">
        <v>168</v>
      </c>
      <c r="F52" s="11" t="s">
        <v>9</v>
      </c>
      <c r="G52" s="11" t="s">
        <v>155</v>
      </c>
      <c r="H52" s="11" t="s">
        <v>167</v>
      </c>
      <c r="I52" s="4" t="s">
        <v>4</v>
      </c>
      <c r="J52" s="6">
        <v>319.81</v>
      </c>
      <c r="K52" s="59"/>
      <c r="L52" s="63">
        <f t="shared" si="0"/>
        <v>0</v>
      </c>
      <c r="M52" s="46">
        <v>0.1</v>
      </c>
      <c r="N52" s="64">
        <f t="shared" si="1"/>
        <v>0</v>
      </c>
      <c r="O52" s="64">
        <f t="shared" si="2"/>
        <v>0</v>
      </c>
    </row>
    <row r="53" spans="1:15" ht="33.75" x14ac:dyDescent="0.2">
      <c r="A53" s="2">
        <v>248</v>
      </c>
      <c r="B53" s="1">
        <v>1104610</v>
      </c>
      <c r="C53" s="2" t="s">
        <v>169</v>
      </c>
      <c r="D53" s="2" t="s">
        <v>170</v>
      </c>
      <c r="E53" s="4" t="s">
        <v>171</v>
      </c>
      <c r="F53" s="2" t="s">
        <v>16</v>
      </c>
      <c r="G53" s="2" t="s">
        <v>10</v>
      </c>
      <c r="H53" s="19" t="s">
        <v>117</v>
      </c>
      <c r="I53" s="4" t="s">
        <v>4</v>
      </c>
      <c r="J53" s="3">
        <v>129.27000000000001</v>
      </c>
      <c r="K53" s="59"/>
      <c r="L53" s="63">
        <f t="shared" si="0"/>
        <v>0</v>
      </c>
      <c r="M53" s="46">
        <v>0.1</v>
      </c>
      <c r="N53" s="64">
        <f t="shared" si="1"/>
        <v>0</v>
      </c>
      <c r="O53" s="64">
        <f t="shared" si="2"/>
        <v>0</v>
      </c>
    </row>
    <row r="54" spans="1:15" ht="33.75" x14ac:dyDescent="0.2">
      <c r="A54" s="2">
        <v>249</v>
      </c>
      <c r="B54" s="1">
        <v>1104611</v>
      </c>
      <c r="C54" s="2" t="s">
        <v>169</v>
      </c>
      <c r="D54" s="2" t="s">
        <v>170</v>
      </c>
      <c r="E54" s="4" t="s">
        <v>172</v>
      </c>
      <c r="F54" s="2" t="s">
        <v>16</v>
      </c>
      <c r="G54" s="2" t="s">
        <v>95</v>
      </c>
      <c r="H54" s="19" t="s">
        <v>117</v>
      </c>
      <c r="I54" s="4" t="s">
        <v>4</v>
      </c>
      <c r="J54" s="3">
        <v>225.69</v>
      </c>
      <c r="K54" s="59"/>
      <c r="L54" s="63">
        <f t="shared" si="0"/>
        <v>0</v>
      </c>
      <c r="M54" s="46">
        <v>0.1</v>
      </c>
      <c r="N54" s="64">
        <f t="shared" si="1"/>
        <v>0</v>
      </c>
      <c r="O54" s="64">
        <f t="shared" si="2"/>
        <v>0</v>
      </c>
    </row>
    <row r="55" spans="1:15" ht="33.75" x14ac:dyDescent="0.2">
      <c r="A55" s="2">
        <v>250</v>
      </c>
      <c r="B55" s="1">
        <v>1104612</v>
      </c>
      <c r="C55" s="2" t="s">
        <v>169</v>
      </c>
      <c r="D55" s="2" t="s">
        <v>170</v>
      </c>
      <c r="E55" s="4" t="s">
        <v>173</v>
      </c>
      <c r="F55" s="2" t="s">
        <v>16</v>
      </c>
      <c r="G55" s="2" t="s">
        <v>94</v>
      </c>
      <c r="H55" s="19" t="s">
        <v>117</v>
      </c>
      <c r="I55" s="4" t="s">
        <v>4</v>
      </c>
      <c r="J55" s="3">
        <v>370.21</v>
      </c>
      <c r="K55" s="59"/>
      <c r="L55" s="63">
        <f t="shared" si="0"/>
        <v>0</v>
      </c>
      <c r="M55" s="46">
        <v>0.1</v>
      </c>
      <c r="N55" s="64">
        <f t="shared" si="1"/>
        <v>0</v>
      </c>
      <c r="O55" s="64">
        <f t="shared" si="2"/>
        <v>0</v>
      </c>
    </row>
    <row r="56" spans="1:15" ht="33.75" x14ac:dyDescent="0.2">
      <c r="A56" s="2">
        <v>263</v>
      </c>
      <c r="B56" s="20">
        <v>1104794</v>
      </c>
      <c r="C56" s="19" t="s">
        <v>174</v>
      </c>
      <c r="D56" s="19" t="s">
        <v>175</v>
      </c>
      <c r="E56" s="4" t="s">
        <v>178</v>
      </c>
      <c r="F56" s="19" t="s">
        <v>16</v>
      </c>
      <c r="G56" s="19" t="s">
        <v>176</v>
      </c>
      <c r="H56" s="19" t="s">
        <v>177</v>
      </c>
      <c r="I56" s="4" t="s">
        <v>4</v>
      </c>
      <c r="J56" s="3">
        <v>229.51</v>
      </c>
      <c r="K56" s="59"/>
      <c r="L56" s="63">
        <f t="shared" si="0"/>
        <v>0</v>
      </c>
      <c r="M56" s="46">
        <v>0.1</v>
      </c>
      <c r="N56" s="64">
        <f t="shared" si="1"/>
        <v>0</v>
      </c>
      <c r="O56" s="64">
        <f t="shared" si="2"/>
        <v>0</v>
      </c>
    </row>
    <row r="57" spans="1:15" ht="33.75" x14ac:dyDescent="0.2">
      <c r="A57" s="2">
        <v>264</v>
      </c>
      <c r="B57" s="20">
        <v>1104793</v>
      </c>
      <c r="C57" s="19" t="s">
        <v>174</v>
      </c>
      <c r="D57" s="19" t="s">
        <v>175</v>
      </c>
      <c r="E57" s="4" t="s">
        <v>180</v>
      </c>
      <c r="F57" s="19" t="s">
        <v>16</v>
      </c>
      <c r="G57" s="19" t="s">
        <v>179</v>
      </c>
      <c r="H57" s="19" t="s">
        <v>177</v>
      </c>
      <c r="I57" s="4" t="s">
        <v>4</v>
      </c>
      <c r="J57" s="3">
        <v>345.89</v>
      </c>
      <c r="K57" s="59"/>
      <c r="L57" s="63">
        <f t="shared" si="0"/>
        <v>0</v>
      </c>
      <c r="M57" s="46">
        <v>0.1</v>
      </c>
      <c r="N57" s="64">
        <f t="shared" si="1"/>
        <v>0</v>
      </c>
      <c r="O57" s="64">
        <f t="shared" si="2"/>
        <v>0</v>
      </c>
    </row>
    <row r="58" spans="1:15" ht="33.75" x14ac:dyDescent="0.2">
      <c r="A58" s="2">
        <v>265</v>
      </c>
      <c r="B58" s="20">
        <v>1104792</v>
      </c>
      <c r="C58" s="19" t="s">
        <v>174</v>
      </c>
      <c r="D58" s="19" t="s">
        <v>175</v>
      </c>
      <c r="E58" s="4" t="s">
        <v>182</v>
      </c>
      <c r="F58" s="19" t="s">
        <v>16</v>
      </c>
      <c r="G58" s="19" t="s">
        <v>181</v>
      </c>
      <c r="H58" s="19" t="s">
        <v>177</v>
      </c>
      <c r="I58" s="4" t="s">
        <v>4</v>
      </c>
      <c r="J58" s="3">
        <v>397.96</v>
      </c>
      <c r="K58" s="59"/>
      <c r="L58" s="63">
        <f t="shared" si="0"/>
        <v>0</v>
      </c>
      <c r="M58" s="46">
        <v>0.1</v>
      </c>
      <c r="N58" s="64">
        <f t="shared" si="1"/>
        <v>0</v>
      </c>
      <c r="O58" s="64">
        <f t="shared" si="2"/>
        <v>0</v>
      </c>
    </row>
    <row r="59" spans="1:15" ht="22.5" x14ac:dyDescent="0.2">
      <c r="A59" s="2">
        <v>286</v>
      </c>
      <c r="B59" s="10">
        <v>1104555</v>
      </c>
      <c r="C59" s="18" t="s">
        <v>183</v>
      </c>
      <c r="D59" s="4" t="s">
        <v>184</v>
      </c>
      <c r="E59" s="11" t="s">
        <v>598</v>
      </c>
      <c r="F59" s="23" t="s">
        <v>9</v>
      </c>
      <c r="G59" s="23" t="s">
        <v>79</v>
      </c>
      <c r="H59" s="23" t="s">
        <v>185</v>
      </c>
      <c r="I59" s="4" t="s">
        <v>4</v>
      </c>
      <c r="J59" s="6">
        <v>187.2</v>
      </c>
      <c r="K59" s="59"/>
      <c r="L59" s="63">
        <f t="shared" si="0"/>
        <v>0</v>
      </c>
      <c r="M59" s="46">
        <v>0.1</v>
      </c>
      <c r="N59" s="64">
        <f t="shared" si="1"/>
        <v>0</v>
      </c>
      <c r="O59" s="64">
        <f t="shared" si="2"/>
        <v>0</v>
      </c>
    </row>
    <row r="60" spans="1:15" ht="22.5" x14ac:dyDescent="0.2">
      <c r="A60" s="2">
        <v>287</v>
      </c>
      <c r="B60" s="10">
        <v>1104571</v>
      </c>
      <c r="C60" s="18" t="s">
        <v>183</v>
      </c>
      <c r="D60" s="11" t="s">
        <v>184</v>
      </c>
      <c r="E60" s="4" t="s">
        <v>186</v>
      </c>
      <c r="F60" s="23" t="s">
        <v>16</v>
      </c>
      <c r="G60" s="23" t="s">
        <v>10</v>
      </c>
      <c r="H60" s="23" t="s">
        <v>35</v>
      </c>
      <c r="I60" s="4" t="s">
        <v>4</v>
      </c>
      <c r="J60" s="6">
        <v>420.68</v>
      </c>
      <c r="K60" s="59"/>
      <c r="L60" s="63">
        <f t="shared" si="0"/>
        <v>0</v>
      </c>
      <c r="M60" s="46">
        <v>0.1</v>
      </c>
      <c r="N60" s="64">
        <f t="shared" si="1"/>
        <v>0</v>
      </c>
      <c r="O60" s="64">
        <f t="shared" si="2"/>
        <v>0</v>
      </c>
    </row>
    <row r="61" spans="1:15" ht="22.5" x14ac:dyDescent="0.2">
      <c r="A61" s="2">
        <v>288</v>
      </c>
      <c r="B61" s="10">
        <v>1104572</v>
      </c>
      <c r="C61" s="18" t="s">
        <v>183</v>
      </c>
      <c r="D61" s="11" t="s">
        <v>184</v>
      </c>
      <c r="E61" s="4" t="s">
        <v>187</v>
      </c>
      <c r="F61" s="23" t="s">
        <v>16</v>
      </c>
      <c r="G61" s="23" t="s">
        <v>95</v>
      </c>
      <c r="H61" s="23" t="s">
        <v>35</v>
      </c>
      <c r="I61" s="4" t="s">
        <v>4</v>
      </c>
      <c r="J61" s="6">
        <v>534.21</v>
      </c>
      <c r="K61" s="59"/>
      <c r="L61" s="63">
        <f t="shared" si="0"/>
        <v>0</v>
      </c>
      <c r="M61" s="46">
        <v>0.1</v>
      </c>
      <c r="N61" s="64">
        <f t="shared" si="1"/>
        <v>0</v>
      </c>
      <c r="O61" s="64">
        <f t="shared" si="2"/>
        <v>0</v>
      </c>
    </row>
    <row r="62" spans="1:15" ht="22.5" x14ac:dyDescent="0.2">
      <c r="A62" s="2">
        <v>297</v>
      </c>
      <c r="B62" s="1">
        <v>4137000</v>
      </c>
      <c r="C62" s="2" t="s">
        <v>188</v>
      </c>
      <c r="D62" s="2" t="s">
        <v>189</v>
      </c>
      <c r="E62" s="4" t="s">
        <v>190</v>
      </c>
      <c r="F62" s="2" t="s">
        <v>191</v>
      </c>
      <c r="G62" s="2" t="s">
        <v>192</v>
      </c>
      <c r="H62" s="2" t="s">
        <v>104</v>
      </c>
      <c r="I62" s="4" t="s">
        <v>4</v>
      </c>
      <c r="J62" s="3">
        <v>180.26</v>
      </c>
      <c r="K62" s="59"/>
      <c r="L62" s="63">
        <f t="shared" si="0"/>
        <v>0</v>
      </c>
      <c r="M62" s="46">
        <v>0.1</v>
      </c>
      <c r="N62" s="64">
        <f t="shared" si="1"/>
        <v>0</v>
      </c>
      <c r="O62" s="64">
        <f t="shared" si="2"/>
        <v>0</v>
      </c>
    </row>
    <row r="63" spans="1:15" ht="33.75" x14ac:dyDescent="0.2">
      <c r="A63" s="14">
        <v>314</v>
      </c>
      <c r="B63" s="45" t="s">
        <v>618</v>
      </c>
      <c r="C63" s="36" t="s">
        <v>196</v>
      </c>
      <c r="D63" s="36" t="s">
        <v>197</v>
      </c>
      <c r="E63" s="36" t="s">
        <v>625</v>
      </c>
      <c r="F63" s="4" t="s">
        <v>16</v>
      </c>
      <c r="G63" s="4" t="s">
        <v>611</v>
      </c>
      <c r="H63" s="14" t="s">
        <v>199</v>
      </c>
      <c r="I63" s="4" t="s">
        <v>4</v>
      </c>
      <c r="J63" s="6">
        <v>12251.53</v>
      </c>
      <c r="K63" s="59"/>
      <c r="L63" s="63">
        <f t="shared" si="0"/>
        <v>0</v>
      </c>
      <c r="M63" s="46">
        <v>0.1</v>
      </c>
      <c r="N63" s="64">
        <f t="shared" si="1"/>
        <v>0</v>
      </c>
      <c r="O63" s="64">
        <f t="shared" si="2"/>
        <v>0</v>
      </c>
    </row>
    <row r="64" spans="1:15" ht="22.5" x14ac:dyDescent="0.2">
      <c r="A64" s="2">
        <v>338</v>
      </c>
      <c r="B64" s="1">
        <v>1047511</v>
      </c>
      <c r="C64" s="2" t="s">
        <v>201</v>
      </c>
      <c r="D64" s="2" t="s">
        <v>202</v>
      </c>
      <c r="E64" s="4" t="s">
        <v>203</v>
      </c>
      <c r="F64" s="2" t="s">
        <v>9</v>
      </c>
      <c r="G64" s="2" t="s">
        <v>204</v>
      </c>
      <c r="H64" s="2" t="s">
        <v>33</v>
      </c>
      <c r="I64" s="4" t="s">
        <v>4</v>
      </c>
      <c r="J64" s="3">
        <v>57.34</v>
      </c>
      <c r="K64" s="59"/>
      <c r="L64" s="63">
        <f t="shared" si="0"/>
        <v>0</v>
      </c>
      <c r="M64" s="46">
        <v>0.1</v>
      </c>
      <c r="N64" s="64">
        <f t="shared" si="1"/>
        <v>0</v>
      </c>
      <c r="O64" s="64">
        <f t="shared" si="2"/>
        <v>0</v>
      </c>
    </row>
    <row r="65" spans="1:15" ht="22.5" x14ac:dyDescent="0.2">
      <c r="A65" s="2">
        <v>345</v>
      </c>
      <c r="B65" s="1">
        <v>1040190</v>
      </c>
      <c r="C65" s="2" t="s">
        <v>205</v>
      </c>
      <c r="D65" s="2" t="s">
        <v>206</v>
      </c>
      <c r="E65" s="4" t="s">
        <v>208</v>
      </c>
      <c r="F65" s="2" t="s">
        <v>9</v>
      </c>
      <c r="G65" s="2" t="s">
        <v>207</v>
      </c>
      <c r="H65" s="2" t="s">
        <v>78</v>
      </c>
      <c r="I65" s="4" t="s">
        <v>4</v>
      </c>
      <c r="J65" s="3">
        <v>140.1</v>
      </c>
      <c r="K65" s="59"/>
      <c r="L65" s="63">
        <f t="shared" si="0"/>
        <v>0</v>
      </c>
      <c r="M65" s="46">
        <v>0.1</v>
      </c>
      <c r="N65" s="64">
        <f t="shared" si="1"/>
        <v>0</v>
      </c>
      <c r="O65" s="64">
        <f t="shared" si="2"/>
        <v>0</v>
      </c>
    </row>
    <row r="66" spans="1:15" ht="22.5" x14ac:dyDescent="0.2">
      <c r="A66" s="2">
        <v>346</v>
      </c>
      <c r="B66" s="1">
        <v>1040192</v>
      </c>
      <c r="C66" s="2" t="s">
        <v>205</v>
      </c>
      <c r="D66" s="2" t="s">
        <v>206</v>
      </c>
      <c r="E66" s="4" t="s">
        <v>210</v>
      </c>
      <c r="F66" s="2" t="s">
        <v>9</v>
      </c>
      <c r="G66" s="2" t="s">
        <v>209</v>
      </c>
      <c r="H66" s="2" t="s">
        <v>78</v>
      </c>
      <c r="I66" s="4" t="s">
        <v>4</v>
      </c>
      <c r="J66" s="3">
        <v>678.9</v>
      </c>
      <c r="K66" s="59"/>
      <c r="L66" s="63">
        <f t="shared" si="0"/>
        <v>0</v>
      </c>
      <c r="M66" s="46">
        <v>0.1</v>
      </c>
      <c r="N66" s="64">
        <f t="shared" si="1"/>
        <v>0</v>
      </c>
      <c r="O66" s="64">
        <f t="shared" si="2"/>
        <v>0</v>
      </c>
    </row>
    <row r="67" spans="1:15" ht="22.5" x14ac:dyDescent="0.2">
      <c r="A67" s="2">
        <v>347</v>
      </c>
      <c r="B67" s="1">
        <v>1040120</v>
      </c>
      <c r="C67" s="2" t="s">
        <v>211</v>
      </c>
      <c r="D67" s="2" t="s">
        <v>212</v>
      </c>
      <c r="E67" s="4" t="s">
        <v>213</v>
      </c>
      <c r="F67" s="2" t="s">
        <v>9</v>
      </c>
      <c r="G67" s="2" t="s">
        <v>214</v>
      </c>
      <c r="H67" s="2" t="s">
        <v>33</v>
      </c>
      <c r="I67" s="4" t="s">
        <v>4</v>
      </c>
      <c r="J67" s="3">
        <v>145.88999999999999</v>
      </c>
      <c r="K67" s="59"/>
      <c r="L67" s="63">
        <f t="shared" si="0"/>
        <v>0</v>
      </c>
      <c r="M67" s="46">
        <v>0.1</v>
      </c>
      <c r="N67" s="64">
        <f t="shared" si="1"/>
        <v>0</v>
      </c>
      <c r="O67" s="64">
        <f t="shared" si="2"/>
        <v>0</v>
      </c>
    </row>
    <row r="68" spans="1:15" ht="22.5" x14ac:dyDescent="0.2">
      <c r="A68" s="2">
        <v>355</v>
      </c>
      <c r="B68" s="1">
        <v>1021912</v>
      </c>
      <c r="C68" s="2" t="s">
        <v>215</v>
      </c>
      <c r="D68" s="2" t="s">
        <v>216</v>
      </c>
      <c r="E68" s="4" t="s">
        <v>219</v>
      </c>
      <c r="F68" s="2" t="s">
        <v>21</v>
      </c>
      <c r="G68" s="2" t="s">
        <v>220</v>
      </c>
      <c r="H68" s="2" t="s">
        <v>221</v>
      </c>
      <c r="I68" s="4" t="s">
        <v>4</v>
      </c>
      <c r="J68" s="3">
        <v>115.44</v>
      </c>
      <c r="K68" s="59"/>
      <c r="L68" s="63">
        <f t="shared" si="0"/>
        <v>0</v>
      </c>
      <c r="M68" s="46">
        <v>0.1</v>
      </c>
      <c r="N68" s="64">
        <f t="shared" si="1"/>
        <v>0</v>
      </c>
      <c r="O68" s="64">
        <f t="shared" si="2"/>
        <v>0</v>
      </c>
    </row>
    <row r="69" spans="1:15" ht="33.75" x14ac:dyDescent="0.2">
      <c r="A69" s="2">
        <v>379</v>
      </c>
      <c r="B69" s="20">
        <v>1321010</v>
      </c>
      <c r="C69" s="19" t="s">
        <v>223</v>
      </c>
      <c r="D69" s="19" t="s">
        <v>224</v>
      </c>
      <c r="E69" s="4" t="s">
        <v>225</v>
      </c>
      <c r="F69" s="19" t="s">
        <v>21</v>
      </c>
      <c r="G69" s="19" t="s">
        <v>217</v>
      </c>
      <c r="H69" s="19" t="s">
        <v>78</v>
      </c>
      <c r="I69" s="4" t="s">
        <v>4</v>
      </c>
      <c r="J69" s="3">
        <v>213.77</v>
      </c>
      <c r="K69" s="59"/>
      <c r="L69" s="63">
        <f t="shared" si="0"/>
        <v>0</v>
      </c>
      <c r="M69" s="46">
        <v>0.1</v>
      </c>
      <c r="N69" s="64">
        <f t="shared" si="1"/>
        <v>0</v>
      </c>
      <c r="O69" s="64">
        <f t="shared" si="2"/>
        <v>0</v>
      </c>
    </row>
    <row r="70" spans="1:15" ht="33.75" x14ac:dyDescent="0.2">
      <c r="A70" s="2">
        <v>382</v>
      </c>
      <c r="B70" s="1">
        <v>3321904</v>
      </c>
      <c r="C70" s="2" t="s">
        <v>226</v>
      </c>
      <c r="D70" s="24" t="s">
        <v>227</v>
      </c>
      <c r="E70" s="4" t="s">
        <v>231</v>
      </c>
      <c r="F70" s="2" t="s">
        <v>228</v>
      </c>
      <c r="G70" s="24" t="s">
        <v>229</v>
      </c>
      <c r="H70" s="17" t="s">
        <v>230</v>
      </c>
      <c r="I70" s="4" t="s">
        <v>4</v>
      </c>
      <c r="J70" s="3">
        <v>237.38</v>
      </c>
      <c r="K70" s="59"/>
      <c r="L70" s="63">
        <f t="shared" ref="L70:L133" si="3">ROUND(J70*K70,2)</f>
        <v>0</v>
      </c>
      <c r="M70" s="46">
        <v>0.1</v>
      </c>
      <c r="N70" s="64">
        <f t="shared" ref="N70:N133" si="4">L70*M70</f>
        <v>0</v>
      </c>
      <c r="O70" s="64">
        <f t="shared" ref="O70:O133" si="5">L70+N70</f>
        <v>0</v>
      </c>
    </row>
    <row r="71" spans="1:15" ht="22.5" x14ac:dyDescent="0.2">
      <c r="A71" s="2">
        <v>383</v>
      </c>
      <c r="B71" s="1">
        <v>1321900</v>
      </c>
      <c r="C71" s="2" t="s">
        <v>226</v>
      </c>
      <c r="D71" s="24" t="s">
        <v>227</v>
      </c>
      <c r="E71" s="4" t="s">
        <v>232</v>
      </c>
      <c r="F71" s="2" t="s">
        <v>21</v>
      </c>
      <c r="G71" s="24" t="s">
        <v>217</v>
      </c>
      <c r="H71" s="17" t="s">
        <v>230</v>
      </c>
      <c r="I71" s="4" t="s">
        <v>4</v>
      </c>
      <c r="J71" s="3">
        <v>379.64</v>
      </c>
      <c r="K71" s="59"/>
      <c r="L71" s="63">
        <f t="shared" si="3"/>
        <v>0</v>
      </c>
      <c r="M71" s="46">
        <v>0.1</v>
      </c>
      <c r="N71" s="64">
        <f t="shared" si="4"/>
        <v>0</v>
      </c>
      <c r="O71" s="64">
        <f t="shared" si="5"/>
        <v>0</v>
      </c>
    </row>
    <row r="72" spans="1:15" ht="22.5" x14ac:dyDescent="0.2">
      <c r="A72" s="2">
        <v>390</v>
      </c>
      <c r="B72" s="10">
        <v>1321610</v>
      </c>
      <c r="C72" s="18" t="s">
        <v>235</v>
      </c>
      <c r="D72" s="4" t="s">
        <v>236</v>
      </c>
      <c r="E72" s="4" t="s">
        <v>237</v>
      </c>
      <c r="F72" s="4" t="s">
        <v>21</v>
      </c>
      <c r="G72" s="8" t="s">
        <v>217</v>
      </c>
      <c r="H72" s="4" t="s">
        <v>238</v>
      </c>
      <c r="I72" s="4" t="s">
        <v>4</v>
      </c>
      <c r="J72" s="6">
        <v>685.43</v>
      </c>
      <c r="K72" s="59"/>
      <c r="L72" s="63">
        <f t="shared" si="3"/>
        <v>0</v>
      </c>
      <c r="M72" s="46">
        <v>0.1</v>
      </c>
      <c r="N72" s="64">
        <f t="shared" si="4"/>
        <v>0</v>
      </c>
      <c r="O72" s="64">
        <f t="shared" si="5"/>
        <v>0</v>
      </c>
    </row>
    <row r="73" spans="1:15" ht="22.5" x14ac:dyDescent="0.2">
      <c r="A73" s="2">
        <v>395</v>
      </c>
      <c r="B73" s="7">
        <v>1321620</v>
      </c>
      <c r="C73" s="4" t="s">
        <v>239</v>
      </c>
      <c r="D73" s="4" t="s">
        <v>240</v>
      </c>
      <c r="E73" s="4" t="s">
        <v>242</v>
      </c>
      <c r="F73" s="4" t="s">
        <v>222</v>
      </c>
      <c r="G73" s="4" t="s">
        <v>241</v>
      </c>
      <c r="H73" s="4" t="s">
        <v>238</v>
      </c>
      <c r="I73" s="4" t="s">
        <v>4</v>
      </c>
      <c r="J73" s="3">
        <v>504.48</v>
      </c>
      <c r="K73" s="59"/>
      <c r="L73" s="63">
        <f t="shared" si="3"/>
        <v>0</v>
      </c>
      <c r="M73" s="46">
        <v>0.1</v>
      </c>
      <c r="N73" s="64">
        <f t="shared" si="4"/>
        <v>0</v>
      </c>
      <c r="O73" s="64">
        <f t="shared" si="5"/>
        <v>0</v>
      </c>
    </row>
    <row r="74" spans="1:15" ht="22.5" x14ac:dyDescent="0.2">
      <c r="A74" s="2">
        <v>396</v>
      </c>
      <c r="B74" s="7">
        <v>1321622</v>
      </c>
      <c r="C74" s="4" t="s">
        <v>239</v>
      </c>
      <c r="D74" s="4" t="s">
        <v>240</v>
      </c>
      <c r="E74" s="4" t="s">
        <v>244</v>
      </c>
      <c r="F74" s="4" t="s">
        <v>16</v>
      </c>
      <c r="G74" s="4" t="s">
        <v>243</v>
      </c>
      <c r="H74" s="4" t="s">
        <v>238</v>
      </c>
      <c r="I74" s="4" t="s">
        <v>4</v>
      </c>
      <c r="J74" s="3">
        <v>252.24</v>
      </c>
      <c r="K74" s="59"/>
      <c r="L74" s="63">
        <f t="shared" si="3"/>
        <v>0</v>
      </c>
      <c r="M74" s="46">
        <v>0.1</v>
      </c>
      <c r="N74" s="64">
        <f t="shared" si="4"/>
        <v>0</v>
      </c>
      <c r="O74" s="64">
        <f t="shared" si="5"/>
        <v>0</v>
      </c>
    </row>
    <row r="75" spans="1:15" ht="33.75" x14ac:dyDescent="0.2">
      <c r="A75" s="2">
        <v>397</v>
      </c>
      <c r="B75" s="1">
        <v>3321525</v>
      </c>
      <c r="C75" s="2" t="s">
        <v>245</v>
      </c>
      <c r="D75" s="2" t="s">
        <v>246</v>
      </c>
      <c r="E75" s="4" t="s">
        <v>248</v>
      </c>
      <c r="F75" s="2" t="s">
        <v>218</v>
      </c>
      <c r="G75" s="2" t="s">
        <v>247</v>
      </c>
      <c r="H75" s="2" t="s">
        <v>78</v>
      </c>
      <c r="I75" s="4" t="s">
        <v>4</v>
      </c>
      <c r="J75" s="3">
        <v>491.98</v>
      </c>
      <c r="K75" s="59"/>
      <c r="L75" s="63">
        <f t="shared" si="3"/>
        <v>0</v>
      </c>
      <c r="M75" s="46">
        <v>0.1</v>
      </c>
      <c r="N75" s="64">
        <f t="shared" si="4"/>
        <v>0</v>
      </c>
      <c r="O75" s="64">
        <f t="shared" si="5"/>
        <v>0</v>
      </c>
    </row>
    <row r="76" spans="1:15" ht="22.5" x14ac:dyDescent="0.2">
      <c r="A76" s="2">
        <v>398</v>
      </c>
      <c r="B76" s="25">
        <v>1321521</v>
      </c>
      <c r="C76" s="27" t="s">
        <v>245</v>
      </c>
      <c r="D76" s="18" t="s">
        <v>246</v>
      </c>
      <c r="E76" s="4" t="s">
        <v>250</v>
      </c>
      <c r="F76" s="4" t="s">
        <v>16</v>
      </c>
      <c r="G76" s="26" t="s">
        <v>249</v>
      </c>
      <c r="H76" s="27" t="s">
        <v>78</v>
      </c>
      <c r="I76" s="4" t="s">
        <v>4</v>
      </c>
      <c r="J76" s="3">
        <v>308.61</v>
      </c>
      <c r="K76" s="59"/>
      <c r="L76" s="63">
        <f t="shared" si="3"/>
        <v>0</v>
      </c>
      <c r="M76" s="46">
        <v>0.1</v>
      </c>
      <c r="N76" s="64">
        <f t="shared" si="4"/>
        <v>0</v>
      </c>
      <c r="O76" s="64">
        <f t="shared" si="5"/>
        <v>0</v>
      </c>
    </row>
    <row r="77" spans="1:15" ht="22.5" x14ac:dyDescent="0.2">
      <c r="A77" s="2">
        <v>399</v>
      </c>
      <c r="B77" s="25">
        <v>1321523</v>
      </c>
      <c r="C77" s="27" t="s">
        <v>245</v>
      </c>
      <c r="D77" s="18" t="s">
        <v>246</v>
      </c>
      <c r="E77" s="4" t="s">
        <v>252</v>
      </c>
      <c r="F77" s="4" t="s">
        <v>16</v>
      </c>
      <c r="G77" s="26" t="s">
        <v>251</v>
      </c>
      <c r="H77" s="27" t="s">
        <v>78</v>
      </c>
      <c r="I77" s="4" t="s">
        <v>4</v>
      </c>
      <c r="J77" s="3">
        <v>617.41</v>
      </c>
      <c r="K77" s="59"/>
      <c r="L77" s="63">
        <f t="shared" si="3"/>
        <v>0</v>
      </c>
      <c r="M77" s="46">
        <v>0.1</v>
      </c>
      <c r="N77" s="64">
        <f t="shared" si="4"/>
        <v>0</v>
      </c>
      <c r="O77" s="64">
        <f t="shared" si="5"/>
        <v>0</v>
      </c>
    </row>
    <row r="78" spans="1:15" ht="22.5" x14ac:dyDescent="0.2">
      <c r="A78" s="2">
        <v>401</v>
      </c>
      <c r="B78" s="1">
        <v>1026131</v>
      </c>
      <c r="C78" s="2" t="s">
        <v>253</v>
      </c>
      <c r="D78" s="2" t="s">
        <v>254</v>
      </c>
      <c r="E78" s="4" t="s">
        <v>257</v>
      </c>
      <c r="F78" s="2" t="s">
        <v>9</v>
      </c>
      <c r="G78" s="2" t="s">
        <v>255</v>
      </c>
      <c r="H78" s="4" t="s">
        <v>256</v>
      </c>
      <c r="I78" s="4" t="s">
        <v>4</v>
      </c>
      <c r="J78" s="3">
        <v>144.83000000000001</v>
      </c>
      <c r="K78" s="59"/>
      <c r="L78" s="63">
        <f t="shared" si="3"/>
        <v>0</v>
      </c>
      <c r="M78" s="46">
        <v>0.1</v>
      </c>
      <c r="N78" s="64">
        <f t="shared" si="4"/>
        <v>0</v>
      </c>
      <c r="O78" s="64">
        <f t="shared" si="5"/>
        <v>0</v>
      </c>
    </row>
    <row r="79" spans="1:15" ht="33.75" x14ac:dyDescent="0.2">
      <c r="A79" s="2">
        <v>426</v>
      </c>
      <c r="B79" s="1">
        <v>1329400</v>
      </c>
      <c r="C79" s="2" t="s">
        <v>258</v>
      </c>
      <c r="D79" s="2" t="s">
        <v>259</v>
      </c>
      <c r="E79" s="4" t="s">
        <v>260</v>
      </c>
      <c r="F79" s="2" t="s">
        <v>16</v>
      </c>
      <c r="G79" s="2" t="s">
        <v>233</v>
      </c>
      <c r="H79" s="19" t="s">
        <v>117</v>
      </c>
      <c r="I79" s="4" t="s">
        <v>4</v>
      </c>
      <c r="J79" s="3">
        <v>164.2</v>
      </c>
      <c r="K79" s="59"/>
      <c r="L79" s="63">
        <f t="shared" si="3"/>
        <v>0</v>
      </c>
      <c r="M79" s="46">
        <v>0.1</v>
      </c>
      <c r="N79" s="64">
        <f t="shared" si="4"/>
        <v>0</v>
      </c>
      <c r="O79" s="64">
        <f t="shared" si="5"/>
        <v>0</v>
      </c>
    </row>
    <row r="80" spans="1:15" ht="33.75" x14ac:dyDescent="0.2">
      <c r="A80" s="2">
        <v>427</v>
      </c>
      <c r="B80" s="1">
        <v>1329401</v>
      </c>
      <c r="C80" s="2" t="s">
        <v>258</v>
      </c>
      <c r="D80" s="2" t="s">
        <v>259</v>
      </c>
      <c r="E80" s="4" t="s">
        <v>261</v>
      </c>
      <c r="F80" s="2" t="s">
        <v>16</v>
      </c>
      <c r="G80" s="2" t="s">
        <v>234</v>
      </c>
      <c r="H80" s="19" t="s">
        <v>117</v>
      </c>
      <c r="I80" s="4" t="s">
        <v>4</v>
      </c>
      <c r="J80" s="3">
        <v>297.69</v>
      </c>
      <c r="K80" s="59"/>
      <c r="L80" s="63">
        <f t="shared" si="3"/>
        <v>0</v>
      </c>
      <c r="M80" s="46">
        <v>0.1</v>
      </c>
      <c r="N80" s="64">
        <f t="shared" si="4"/>
        <v>0</v>
      </c>
      <c r="O80" s="64">
        <f t="shared" si="5"/>
        <v>0</v>
      </c>
    </row>
    <row r="81" spans="1:15" ht="33.75" x14ac:dyDescent="0.2">
      <c r="A81" s="2">
        <v>428</v>
      </c>
      <c r="B81" s="1">
        <v>1329511</v>
      </c>
      <c r="C81" s="2" t="s">
        <v>258</v>
      </c>
      <c r="D81" s="2" t="s">
        <v>259</v>
      </c>
      <c r="E81" s="4" t="s">
        <v>262</v>
      </c>
      <c r="F81" s="2" t="s">
        <v>16</v>
      </c>
      <c r="G81" s="2" t="s">
        <v>233</v>
      </c>
      <c r="H81" s="2" t="s">
        <v>137</v>
      </c>
      <c r="I81" s="4" t="s">
        <v>4</v>
      </c>
      <c r="J81" s="3">
        <v>163.56</v>
      </c>
      <c r="K81" s="59"/>
      <c r="L81" s="63">
        <f t="shared" si="3"/>
        <v>0</v>
      </c>
      <c r="M81" s="46">
        <v>0.1</v>
      </c>
      <c r="N81" s="64">
        <f t="shared" si="4"/>
        <v>0</v>
      </c>
      <c r="O81" s="64">
        <f t="shared" si="5"/>
        <v>0</v>
      </c>
    </row>
    <row r="82" spans="1:15" ht="33.75" x14ac:dyDescent="0.2">
      <c r="A82" s="2">
        <v>429</v>
      </c>
      <c r="B82" s="1">
        <v>1329510</v>
      </c>
      <c r="C82" s="2" t="s">
        <v>258</v>
      </c>
      <c r="D82" s="2" t="s">
        <v>259</v>
      </c>
      <c r="E82" s="4" t="s">
        <v>263</v>
      </c>
      <c r="F82" s="2" t="s">
        <v>16</v>
      </c>
      <c r="G82" s="2" t="s">
        <v>234</v>
      </c>
      <c r="H82" s="2" t="s">
        <v>137</v>
      </c>
      <c r="I82" s="4" t="s">
        <v>4</v>
      </c>
      <c r="J82" s="3">
        <v>296.55</v>
      </c>
      <c r="K82" s="59"/>
      <c r="L82" s="63">
        <f t="shared" si="3"/>
        <v>0</v>
      </c>
      <c r="M82" s="46">
        <v>0.1</v>
      </c>
      <c r="N82" s="64">
        <f t="shared" si="4"/>
        <v>0</v>
      </c>
      <c r="O82" s="64">
        <f t="shared" si="5"/>
        <v>0</v>
      </c>
    </row>
    <row r="83" spans="1:15" ht="22.5" x14ac:dyDescent="0.2">
      <c r="A83" s="2">
        <v>467</v>
      </c>
      <c r="B83" s="1">
        <v>1039395</v>
      </c>
      <c r="C83" s="2" t="s">
        <v>266</v>
      </c>
      <c r="D83" s="2" t="s">
        <v>267</v>
      </c>
      <c r="E83" s="4" t="s">
        <v>268</v>
      </c>
      <c r="F83" s="2" t="s">
        <v>9</v>
      </c>
      <c r="G83" s="2" t="s">
        <v>269</v>
      </c>
      <c r="H83" s="2" t="s">
        <v>137</v>
      </c>
      <c r="I83" s="4" t="s">
        <v>4</v>
      </c>
      <c r="J83" s="3">
        <v>216</v>
      </c>
      <c r="K83" s="59"/>
      <c r="L83" s="63">
        <f t="shared" si="3"/>
        <v>0</v>
      </c>
      <c r="M83" s="46">
        <v>0.1</v>
      </c>
      <c r="N83" s="64">
        <f t="shared" si="4"/>
        <v>0</v>
      </c>
      <c r="O83" s="64">
        <f t="shared" si="5"/>
        <v>0</v>
      </c>
    </row>
    <row r="84" spans="1:15" ht="22.5" x14ac:dyDescent="0.2">
      <c r="A84" s="2">
        <v>470</v>
      </c>
      <c r="B84" s="1">
        <v>1039720</v>
      </c>
      <c r="C84" s="2" t="s">
        <v>270</v>
      </c>
      <c r="D84" s="2" t="s">
        <v>271</v>
      </c>
      <c r="E84" s="4" t="s">
        <v>273</v>
      </c>
      <c r="F84" s="2" t="s">
        <v>16</v>
      </c>
      <c r="G84" s="2" t="s">
        <v>272</v>
      </c>
      <c r="H84" s="2" t="s">
        <v>137</v>
      </c>
      <c r="I84" s="4" t="s">
        <v>4</v>
      </c>
      <c r="J84" s="3">
        <v>816</v>
      </c>
      <c r="K84" s="59"/>
      <c r="L84" s="63">
        <f t="shared" si="3"/>
        <v>0</v>
      </c>
      <c r="M84" s="46">
        <v>0.1</v>
      </c>
      <c r="N84" s="64">
        <f t="shared" si="4"/>
        <v>0</v>
      </c>
      <c r="O84" s="64">
        <f t="shared" si="5"/>
        <v>0</v>
      </c>
    </row>
    <row r="85" spans="1:15" ht="22.5" x14ac:dyDescent="0.2">
      <c r="A85" s="2">
        <v>474</v>
      </c>
      <c r="B85" s="1">
        <v>1039377</v>
      </c>
      <c r="C85" s="13" t="s">
        <v>274</v>
      </c>
      <c r="D85" s="13" t="s">
        <v>275</v>
      </c>
      <c r="E85" s="4" t="s">
        <v>276</v>
      </c>
      <c r="F85" s="13" t="s">
        <v>16</v>
      </c>
      <c r="G85" s="13" t="s">
        <v>121</v>
      </c>
      <c r="H85" s="13" t="s">
        <v>221</v>
      </c>
      <c r="I85" s="4" t="s">
        <v>4</v>
      </c>
      <c r="J85" s="3">
        <v>1605.12</v>
      </c>
      <c r="K85" s="59"/>
      <c r="L85" s="63">
        <f t="shared" si="3"/>
        <v>0</v>
      </c>
      <c r="M85" s="46">
        <v>0.1</v>
      </c>
      <c r="N85" s="64">
        <f t="shared" si="4"/>
        <v>0</v>
      </c>
      <c r="O85" s="64">
        <f t="shared" si="5"/>
        <v>0</v>
      </c>
    </row>
    <row r="86" spans="1:15" ht="33.75" x14ac:dyDescent="0.2">
      <c r="A86" s="2">
        <v>511</v>
      </c>
      <c r="B86" s="10">
        <v>1168051</v>
      </c>
      <c r="C86" s="18" t="s">
        <v>280</v>
      </c>
      <c r="D86" s="18" t="s">
        <v>281</v>
      </c>
      <c r="E86" s="4" t="s">
        <v>284</v>
      </c>
      <c r="F86" s="18" t="s">
        <v>9</v>
      </c>
      <c r="G86" s="4" t="s">
        <v>282</v>
      </c>
      <c r="H86" s="4" t="s">
        <v>283</v>
      </c>
      <c r="I86" s="4" t="s">
        <v>4</v>
      </c>
      <c r="J86" s="3">
        <v>244.74</v>
      </c>
      <c r="K86" s="59"/>
      <c r="L86" s="63">
        <f t="shared" si="3"/>
        <v>0</v>
      </c>
      <c r="M86" s="46">
        <v>0.1</v>
      </c>
      <c r="N86" s="64">
        <f t="shared" si="4"/>
        <v>0</v>
      </c>
      <c r="O86" s="64">
        <f t="shared" si="5"/>
        <v>0</v>
      </c>
    </row>
    <row r="87" spans="1:15" ht="33.75" x14ac:dyDescent="0.2">
      <c r="A87" s="2">
        <v>512</v>
      </c>
      <c r="B87" s="10">
        <v>1168052</v>
      </c>
      <c r="C87" s="18" t="s">
        <v>280</v>
      </c>
      <c r="D87" s="18" t="s">
        <v>281</v>
      </c>
      <c r="E87" s="4" t="s">
        <v>286</v>
      </c>
      <c r="F87" s="18" t="s">
        <v>9</v>
      </c>
      <c r="G87" s="4" t="s">
        <v>285</v>
      </c>
      <c r="H87" s="4" t="s">
        <v>283</v>
      </c>
      <c r="I87" s="4" t="s">
        <v>4</v>
      </c>
      <c r="J87" s="3">
        <v>233.4</v>
      </c>
      <c r="K87" s="59"/>
      <c r="L87" s="63">
        <f t="shared" si="3"/>
        <v>0</v>
      </c>
      <c r="M87" s="46">
        <v>0.1</v>
      </c>
      <c r="N87" s="64">
        <f t="shared" si="4"/>
        <v>0</v>
      </c>
      <c r="O87" s="64">
        <f t="shared" si="5"/>
        <v>0</v>
      </c>
    </row>
    <row r="88" spans="1:15" ht="22.5" x14ac:dyDescent="0.2">
      <c r="A88" s="2">
        <v>549</v>
      </c>
      <c r="B88" s="1">
        <v>1084255</v>
      </c>
      <c r="C88" s="2" t="s">
        <v>288</v>
      </c>
      <c r="D88" s="2" t="s">
        <v>289</v>
      </c>
      <c r="E88" s="4" t="s">
        <v>290</v>
      </c>
      <c r="F88" s="2" t="s">
        <v>9</v>
      </c>
      <c r="G88" s="2" t="s">
        <v>69</v>
      </c>
      <c r="H88" s="2" t="s">
        <v>221</v>
      </c>
      <c r="I88" s="4" t="s">
        <v>4</v>
      </c>
      <c r="J88" s="3">
        <v>97.81</v>
      </c>
      <c r="K88" s="59"/>
      <c r="L88" s="63">
        <f t="shared" si="3"/>
        <v>0</v>
      </c>
      <c r="M88" s="46">
        <v>0.1</v>
      </c>
      <c r="N88" s="64">
        <f t="shared" si="4"/>
        <v>0</v>
      </c>
      <c r="O88" s="64">
        <f t="shared" si="5"/>
        <v>0</v>
      </c>
    </row>
    <row r="89" spans="1:15" ht="56.25" x14ac:dyDescent="0.2">
      <c r="A89" s="2">
        <v>556</v>
      </c>
      <c r="B89" s="1">
        <v>1084500</v>
      </c>
      <c r="C89" s="2" t="s">
        <v>292</v>
      </c>
      <c r="D89" s="2" t="s">
        <v>293</v>
      </c>
      <c r="E89" s="4" t="s">
        <v>296</v>
      </c>
      <c r="F89" s="2" t="s">
        <v>291</v>
      </c>
      <c r="G89" s="2" t="s">
        <v>294</v>
      </c>
      <c r="H89" s="2" t="s">
        <v>295</v>
      </c>
      <c r="I89" s="4" t="s">
        <v>4</v>
      </c>
      <c r="J89" s="3">
        <v>339.23</v>
      </c>
      <c r="K89" s="59"/>
      <c r="L89" s="63">
        <f t="shared" si="3"/>
        <v>0</v>
      </c>
      <c r="M89" s="46">
        <v>0.1</v>
      </c>
      <c r="N89" s="64">
        <f t="shared" si="4"/>
        <v>0</v>
      </c>
      <c r="O89" s="64">
        <f t="shared" si="5"/>
        <v>0</v>
      </c>
    </row>
    <row r="90" spans="1:15" ht="33.75" x14ac:dyDescent="0.2">
      <c r="A90" s="2">
        <v>561</v>
      </c>
      <c r="B90" s="1">
        <v>1084080</v>
      </c>
      <c r="C90" s="2" t="s">
        <v>297</v>
      </c>
      <c r="D90" s="2" t="s">
        <v>298</v>
      </c>
      <c r="E90" s="4" t="s">
        <v>299</v>
      </c>
      <c r="F90" s="2" t="s">
        <v>9</v>
      </c>
      <c r="G90" s="2" t="s">
        <v>121</v>
      </c>
      <c r="H90" s="19" t="s">
        <v>117</v>
      </c>
      <c r="I90" s="4" t="s">
        <v>4</v>
      </c>
      <c r="J90" s="3">
        <v>140.88</v>
      </c>
      <c r="K90" s="59"/>
      <c r="L90" s="63">
        <f t="shared" si="3"/>
        <v>0</v>
      </c>
      <c r="M90" s="46">
        <v>0.1</v>
      </c>
      <c r="N90" s="64">
        <f t="shared" si="4"/>
        <v>0</v>
      </c>
      <c r="O90" s="64">
        <f t="shared" si="5"/>
        <v>0</v>
      </c>
    </row>
    <row r="91" spans="1:15" ht="33.75" x14ac:dyDescent="0.2">
      <c r="A91" s="2">
        <v>562</v>
      </c>
      <c r="B91" s="1">
        <v>1084081</v>
      </c>
      <c r="C91" s="2" t="s">
        <v>297</v>
      </c>
      <c r="D91" s="2" t="s">
        <v>298</v>
      </c>
      <c r="E91" s="4" t="s">
        <v>300</v>
      </c>
      <c r="F91" s="2" t="s">
        <v>9</v>
      </c>
      <c r="G91" s="2" t="s">
        <v>111</v>
      </c>
      <c r="H91" s="19" t="s">
        <v>117</v>
      </c>
      <c r="I91" s="4" t="s">
        <v>4</v>
      </c>
      <c r="J91" s="3">
        <v>301.02999999999997</v>
      </c>
      <c r="K91" s="59"/>
      <c r="L91" s="63">
        <f t="shared" si="3"/>
        <v>0</v>
      </c>
      <c r="M91" s="46">
        <v>0.1</v>
      </c>
      <c r="N91" s="64">
        <f t="shared" si="4"/>
        <v>0</v>
      </c>
      <c r="O91" s="64">
        <f t="shared" si="5"/>
        <v>0</v>
      </c>
    </row>
    <row r="92" spans="1:15" ht="33.75" x14ac:dyDescent="0.2">
      <c r="A92" s="2">
        <v>563</v>
      </c>
      <c r="B92" s="1">
        <v>1084082</v>
      </c>
      <c r="C92" s="2" t="s">
        <v>297</v>
      </c>
      <c r="D92" s="2" t="s">
        <v>298</v>
      </c>
      <c r="E92" s="4" t="s">
        <v>301</v>
      </c>
      <c r="F92" s="2" t="s">
        <v>9</v>
      </c>
      <c r="G92" s="2" t="s">
        <v>106</v>
      </c>
      <c r="H92" s="19" t="s">
        <v>117</v>
      </c>
      <c r="I92" s="4" t="s">
        <v>4</v>
      </c>
      <c r="J92" s="3">
        <v>555.14</v>
      </c>
      <c r="K92" s="59"/>
      <c r="L92" s="63">
        <f t="shared" si="3"/>
        <v>0</v>
      </c>
      <c r="M92" s="46">
        <v>0.1</v>
      </c>
      <c r="N92" s="64">
        <f t="shared" si="4"/>
        <v>0</v>
      </c>
      <c r="O92" s="64">
        <f t="shared" si="5"/>
        <v>0</v>
      </c>
    </row>
    <row r="93" spans="1:15" ht="33.75" x14ac:dyDescent="0.2">
      <c r="A93" s="2">
        <v>564</v>
      </c>
      <c r="B93" s="1">
        <v>1084083</v>
      </c>
      <c r="C93" s="2" t="s">
        <v>297</v>
      </c>
      <c r="D93" s="2" t="s">
        <v>298</v>
      </c>
      <c r="E93" s="4" t="s">
        <v>303</v>
      </c>
      <c r="F93" s="2" t="s">
        <v>9</v>
      </c>
      <c r="G93" s="2" t="s">
        <v>302</v>
      </c>
      <c r="H93" s="19" t="s">
        <v>117</v>
      </c>
      <c r="I93" s="4" t="s">
        <v>4</v>
      </c>
      <c r="J93" s="3">
        <v>1391.32</v>
      </c>
      <c r="K93" s="59"/>
      <c r="L93" s="63">
        <f t="shared" si="3"/>
        <v>0</v>
      </c>
      <c r="M93" s="46">
        <v>0.1</v>
      </c>
      <c r="N93" s="64">
        <f t="shared" si="4"/>
        <v>0</v>
      </c>
      <c r="O93" s="64">
        <f t="shared" si="5"/>
        <v>0</v>
      </c>
    </row>
    <row r="94" spans="1:15" ht="22.5" x14ac:dyDescent="0.2">
      <c r="A94" s="2">
        <v>572</v>
      </c>
      <c r="B94" s="1">
        <v>1084750</v>
      </c>
      <c r="C94" s="2" t="s">
        <v>304</v>
      </c>
      <c r="D94" s="2" t="s">
        <v>305</v>
      </c>
      <c r="E94" s="4" t="s">
        <v>306</v>
      </c>
      <c r="F94" s="2" t="s">
        <v>21</v>
      </c>
      <c r="G94" s="2" t="s">
        <v>81</v>
      </c>
      <c r="H94" s="2" t="s">
        <v>26</v>
      </c>
      <c r="I94" s="4" t="s">
        <v>4</v>
      </c>
      <c r="J94" s="3">
        <v>729.09</v>
      </c>
      <c r="K94" s="59"/>
      <c r="L94" s="63">
        <f t="shared" si="3"/>
        <v>0</v>
      </c>
      <c r="M94" s="46">
        <v>0.1</v>
      </c>
      <c r="N94" s="64">
        <f t="shared" si="4"/>
        <v>0</v>
      </c>
      <c r="O94" s="64">
        <f t="shared" si="5"/>
        <v>0</v>
      </c>
    </row>
    <row r="95" spans="1:15" ht="33.75" x14ac:dyDescent="0.2">
      <c r="A95" s="2">
        <v>578</v>
      </c>
      <c r="B95" s="1">
        <v>1084518</v>
      </c>
      <c r="C95" s="13" t="s">
        <v>307</v>
      </c>
      <c r="D95" s="13" t="s">
        <v>308</v>
      </c>
      <c r="E95" s="4" t="s">
        <v>312</v>
      </c>
      <c r="F95" s="13" t="s">
        <v>16</v>
      </c>
      <c r="G95" s="13" t="s">
        <v>311</v>
      </c>
      <c r="H95" s="19" t="s">
        <v>117</v>
      </c>
      <c r="I95" s="4" t="s">
        <v>4</v>
      </c>
      <c r="J95" s="3">
        <v>665.91</v>
      </c>
      <c r="K95" s="59"/>
      <c r="L95" s="63">
        <f t="shared" si="3"/>
        <v>0</v>
      </c>
      <c r="M95" s="46">
        <v>0.1</v>
      </c>
      <c r="N95" s="64">
        <f t="shared" si="4"/>
        <v>0</v>
      </c>
      <c r="O95" s="64">
        <f t="shared" si="5"/>
        <v>0</v>
      </c>
    </row>
    <row r="96" spans="1:15" ht="33.75" x14ac:dyDescent="0.2">
      <c r="A96" s="2">
        <v>579</v>
      </c>
      <c r="B96" s="1">
        <v>1084517</v>
      </c>
      <c r="C96" s="13" t="s">
        <v>307</v>
      </c>
      <c r="D96" s="13" t="s">
        <v>308</v>
      </c>
      <c r="E96" s="4" t="s">
        <v>313</v>
      </c>
      <c r="F96" s="13" t="s">
        <v>16</v>
      </c>
      <c r="G96" s="13" t="s">
        <v>309</v>
      </c>
      <c r="H96" s="19" t="s">
        <v>117</v>
      </c>
      <c r="I96" s="4" t="s">
        <v>4</v>
      </c>
      <c r="J96" s="3">
        <v>1218.69</v>
      </c>
      <c r="K96" s="59"/>
      <c r="L96" s="63">
        <f t="shared" si="3"/>
        <v>0</v>
      </c>
      <c r="M96" s="46">
        <v>0.1</v>
      </c>
      <c r="N96" s="64">
        <f t="shared" si="4"/>
        <v>0</v>
      </c>
      <c r="O96" s="64">
        <f t="shared" si="5"/>
        <v>0</v>
      </c>
    </row>
    <row r="97" spans="1:15" ht="33.75" x14ac:dyDescent="0.2">
      <c r="A97" s="2">
        <v>580</v>
      </c>
      <c r="B97" s="1">
        <v>1084519</v>
      </c>
      <c r="C97" s="13" t="s">
        <v>307</v>
      </c>
      <c r="D97" s="13" t="s">
        <v>308</v>
      </c>
      <c r="E97" s="4" t="s">
        <v>315</v>
      </c>
      <c r="F97" s="13" t="s">
        <v>16</v>
      </c>
      <c r="G97" s="13" t="s">
        <v>314</v>
      </c>
      <c r="H97" s="19" t="s">
        <v>117</v>
      </c>
      <c r="I97" s="4" t="s">
        <v>4</v>
      </c>
      <c r="J97" s="3">
        <v>2356.42</v>
      </c>
      <c r="K97" s="59"/>
      <c r="L97" s="63">
        <f t="shared" si="3"/>
        <v>0</v>
      </c>
      <c r="M97" s="46">
        <v>0.1</v>
      </c>
      <c r="N97" s="64">
        <f t="shared" si="4"/>
        <v>0</v>
      </c>
      <c r="O97" s="64">
        <f t="shared" si="5"/>
        <v>0</v>
      </c>
    </row>
    <row r="98" spans="1:15" ht="22.5" x14ac:dyDescent="0.2">
      <c r="A98" s="2">
        <v>582</v>
      </c>
      <c r="B98" s="1">
        <v>1084819</v>
      </c>
      <c r="C98" s="2" t="s">
        <v>307</v>
      </c>
      <c r="D98" s="2" t="s">
        <v>308</v>
      </c>
      <c r="E98" s="4" t="s">
        <v>316</v>
      </c>
      <c r="F98" s="2" t="s">
        <v>16</v>
      </c>
      <c r="G98" s="2" t="s">
        <v>309</v>
      </c>
      <c r="H98" s="2" t="s">
        <v>198</v>
      </c>
      <c r="I98" s="4" t="s">
        <v>4</v>
      </c>
      <c r="J98" s="3">
        <v>1236.46</v>
      </c>
      <c r="K98" s="59"/>
      <c r="L98" s="63">
        <f t="shared" si="3"/>
        <v>0</v>
      </c>
      <c r="M98" s="46">
        <v>0.1</v>
      </c>
      <c r="N98" s="64">
        <f t="shared" si="4"/>
        <v>0</v>
      </c>
      <c r="O98" s="64">
        <f t="shared" si="5"/>
        <v>0</v>
      </c>
    </row>
    <row r="99" spans="1:15" ht="22.5" x14ac:dyDescent="0.2">
      <c r="A99" s="2">
        <v>583</v>
      </c>
      <c r="B99" s="1">
        <v>1084824</v>
      </c>
      <c r="C99" s="2" t="s">
        <v>307</v>
      </c>
      <c r="D99" s="2" t="s">
        <v>308</v>
      </c>
      <c r="E99" s="4" t="s">
        <v>317</v>
      </c>
      <c r="F99" s="2" t="s">
        <v>16</v>
      </c>
      <c r="G99" s="2" t="s">
        <v>310</v>
      </c>
      <c r="H99" s="2" t="s">
        <v>198</v>
      </c>
      <c r="I99" s="4" t="s">
        <v>4</v>
      </c>
      <c r="J99" s="3">
        <v>2390.77</v>
      </c>
      <c r="K99" s="59"/>
      <c r="L99" s="63">
        <f t="shared" si="3"/>
        <v>0</v>
      </c>
      <c r="M99" s="46">
        <v>0.1</v>
      </c>
      <c r="N99" s="64">
        <f t="shared" si="4"/>
        <v>0</v>
      </c>
      <c r="O99" s="64">
        <f t="shared" si="5"/>
        <v>0</v>
      </c>
    </row>
    <row r="100" spans="1:15" ht="56.25" x14ac:dyDescent="0.2">
      <c r="A100" s="2">
        <v>584</v>
      </c>
      <c r="B100" s="1">
        <v>1084830</v>
      </c>
      <c r="C100" s="13" t="s">
        <v>307</v>
      </c>
      <c r="D100" s="13" t="s">
        <v>308</v>
      </c>
      <c r="E100" s="4" t="s">
        <v>318</v>
      </c>
      <c r="F100" s="13" t="s">
        <v>16</v>
      </c>
      <c r="G100" s="13" t="s">
        <v>311</v>
      </c>
      <c r="H100" s="13" t="s">
        <v>319</v>
      </c>
      <c r="I100" s="4" t="s">
        <v>4</v>
      </c>
      <c r="J100" s="3">
        <v>663.37</v>
      </c>
      <c r="K100" s="59"/>
      <c r="L100" s="63">
        <f t="shared" si="3"/>
        <v>0</v>
      </c>
      <c r="M100" s="46">
        <v>0.1</v>
      </c>
      <c r="N100" s="64">
        <f t="shared" si="4"/>
        <v>0</v>
      </c>
      <c r="O100" s="64">
        <f t="shared" si="5"/>
        <v>0</v>
      </c>
    </row>
    <row r="101" spans="1:15" ht="56.25" x14ac:dyDescent="0.2">
      <c r="A101" s="2">
        <v>585</v>
      </c>
      <c r="B101" s="1">
        <v>1084841</v>
      </c>
      <c r="C101" s="13" t="s">
        <v>307</v>
      </c>
      <c r="D101" s="13" t="s">
        <v>308</v>
      </c>
      <c r="E101" s="4" t="s">
        <v>320</v>
      </c>
      <c r="F101" s="13" t="s">
        <v>16</v>
      </c>
      <c r="G101" s="13" t="s">
        <v>309</v>
      </c>
      <c r="H101" s="13" t="s">
        <v>319</v>
      </c>
      <c r="I101" s="4" t="s">
        <v>4</v>
      </c>
      <c r="J101" s="3">
        <v>1214.04</v>
      </c>
      <c r="K101" s="59"/>
      <c r="L101" s="63">
        <f t="shared" si="3"/>
        <v>0</v>
      </c>
      <c r="M101" s="46">
        <v>0.1</v>
      </c>
      <c r="N101" s="64">
        <f t="shared" si="4"/>
        <v>0</v>
      </c>
      <c r="O101" s="64">
        <f t="shared" si="5"/>
        <v>0</v>
      </c>
    </row>
    <row r="102" spans="1:15" ht="56.25" x14ac:dyDescent="0.2">
      <c r="A102" s="2">
        <v>586</v>
      </c>
      <c r="B102" s="1">
        <v>1084842</v>
      </c>
      <c r="C102" s="13" t="s">
        <v>307</v>
      </c>
      <c r="D102" s="13" t="s">
        <v>308</v>
      </c>
      <c r="E102" s="4" t="s">
        <v>321</v>
      </c>
      <c r="F102" s="13" t="s">
        <v>16</v>
      </c>
      <c r="G102" s="13" t="s">
        <v>314</v>
      </c>
      <c r="H102" s="13" t="s">
        <v>319</v>
      </c>
      <c r="I102" s="4" t="s">
        <v>4</v>
      </c>
      <c r="J102" s="3">
        <v>2347.42</v>
      </c>
      <c r="K102" s="59"/>
      <c r="L102" s="63">
        <f t="shared" si="3"/>
        <v>0</v>
      </c>
      <c r="M102" s="46">
        <v>0.1</v>
      </c>
      <c r="N102" s="64">
        <f t="shared" si="4"/>
        <v>0</v>
      </c>
      <c r="O102" s="64">
        <f t="shared" si="5"/>
        <v>0</v>
      </c>
    </row>
    <row r="103" spans="1:15" ht="22.5" x14ac:dyDescent="0.2">
      <c r="A103" s="2">
        <v>603</v>
      </c>
      <c r="B103" s="10">
        <v>1084748</v>
      </c>
      <c r="C103" s="29" t="s">
        <v>322</v>
      </c>
      <c r="D103" s="29" t="s">
        <v>323</v>
      </c>
      <c r="E103" s="4" t="s">
        <v>325</v>
      </c>
      <c r="F103" s="29" t="s">
        <v>16</v>
      </c>
      <c r="G103" s="29" t="s">
        <v>110</v>
      </c>
      <c r="H103" s="28" t="s">
        <v>324</v>
      </c>
      <c r="I103" s="4" t="s">
        <v>4</v>
      </c>
      <c r="J103" s="6">
        <v>794.62</v>
      </c>
      <c r="K103" s="59"/>
      <c r="L103" s="63">
        <f t="shared" si="3"/>
        <v>0</v>
      </c>
      <c r="M103" s="46">
        <v>0.1</v>
      </c>
      <c r="N103" s="64">
        <f t="shared" si="4"/>
        <v>0</v>
      </c>
      <c r="O103" s="64">
        <f t="shared" si="5"/>
        <v>0</v>
      </c>
    </row>
    <row r="104" spans="1:15" ht="22.5" x14ac:dyDescent="0.2">
      <c r="A104" s="2">
        <v>604</v>
      </c>
      <c r="B104" s="10">
        <v>1084752</v>
      </c>
      <c r="C104" s="29" t="s">
        <v>322</v>
      </c>
      <c r="D104" s="29" t="s">
        <v>323</v>
      </c>
      <c r="E104" s="4" t="s">
        <v>327</v>
      </c>
      <c r="F104" s="29" t="s">
        <v>16</v>
      </c>
      <c r="G104" s="29" t="s">
        <v>326</v>
      </c>
      <c r="H104" s="28" t="s">
        <v>324</v>
      </c>
      <c r="I104" s="4" t="s">
        <v>4</v>
      </c>
      <c r="J104" s="6">
        <v>1785.84</v>
      </c>
      <c r="K104" s="59"/>
      <c r="L104" s="63">
        <f t="shared" si="3"/>
        <v>0</v>
      </c>
      <c r="M104" s="46">
        <v>0.1</v>
      </c>
      <c r="N104" s="64">
        <f t="shared" si="4"/>
        <v>0</v>
      </c>
      <c r="O104" s="64">
        <f t="shared" si="5"/>
        <v>0</v>
      </c>
    </row>
    <row r="105" spans="1:15" ht="22.5" x14ac:dyDescent="0.2">
      <c r="A105" s="2">
        <v>605</v>
      </c>
      <c r="B105" s="10">
        <v>1084749</v>
      </c>
      <c r="C105" s="29" t="s">
        <v>322</v>
      </c>
      <c r="D105" s="29" t="s">
        <v>323</v>
      </c>
      <c r="E105" s="4" t="s">
        <v>329</v>
      </c>
      <c r="F105" s="29" t="s">
        <v>16</v>
      </c>
      <c r="G105" s="29" t="s">
        <v>328</v>
      </c>
      <c r="H105" s="28" t="s">
        <v>324</v>
      </c>
      <c r="I105" s="4" t="s">
        <v>4</v>
      </c>
      <c r="J105" s="6">
        <v>3571.38</v>
      </c>
      <c r="K105" s="59"/>
      <c r="L105" s="63">
        <f t="shared" si="3"/>
        <v>0</v>
      </c>
      <c r="M105" s="46">
        <v>0.1</v>
      </c>
      <c r="N105" s="64">
        <f t="shared" si="4"/>
        <v>0</v>
      </c>
      <c r="O105" s="64">
        <f t="shared" si="5"/>
        <v>0</v>
      </c>
    </row>
    <row r="106" spans="1:15" ht="22.5" x14ac:dyDescent="0.2">
      <c r="A106" s="2">
        <v>606</v>
      </c>
      <c r="B106" s="7">
        <v>1085320</v>
      </c>
      <c r="C106" s="4" t="s">
        <v>330</v>
      </c>
      <c r="D106" s="4" t="s">
        <v>331</v>
      </c>
      <c r="E106" s="4" t="s">
        <v>332</v>
      </c>
      <c r="F106" s="4" t="s">
        <v>9</v>
      </c>
      <c r="G106" s="4" t="s">
        <v>333</v>
      </c>
      <c r="H106" s="4" t="s">
        <v>78</v>
      </c>
      <c r="I106" s="36" t="s">
        <v>20</v>
      </c>
      <c r="J106" s="3">
        <v>262.86</v>
      </c>
      <c r="K106" s="59"/>
      <c r="L106" s="63">
        <f t="shared" si="3"/>
        <v>0</v>
      </c>
      <c r="M106" s="46">
        <v>0.1</v>
      </c>
      <c r="N106" s="64">
        <f t="shared" si="4"/>
        <v>0</v>
      </c>
      <c r="O106" s="64">
        <f t="shared" si="5"/>
        <v>0</v>
      </c>
    </row>
    <row r="107" spans="1:15" ht="22.5" x14ac:dyDescent="0.2">
      <c r="A107" s="2">
        <v>610</v>
      </c>
      <c r="B107" s="1">
        <v>1149040</v>
      </c>
      <c r="C107" s="2" t="s">
        <v>334</v>
      </c>
      <c r="D107" s="2" t="s">
        <v>335</v>
      </c>
      <c r="E107" s="4" t="s">
        <v>336</v>
      </c>
      <c r="F107" s="2" t="s">
        <v>9</v>
      </c>
      <c r="G107" s="2" t="s">
        <v>116</v>
      </c>
      <c r="H107" s="2" t="s">
        <v>3</v>
      </c>
      <c r="I107" s="36" t="s">
        <v>4</v>
      </c>
      <c r="J107" s="3">
        <v>463.77</v>
      </c>
      <c r="K107" s="59"/>
      <c r="L107" s="63">
        <f t="shared" si="3"/>
        <v>0</v>
      </c>
      <c r="M107" s="46">
        <v>0.1</v>
      </c>
      <c r="N107" s="64">
        <f t="shared" si="4"/>
        <v>0</v>
      </c>
      <c r="O107" s="64">
        <f t="shared" si="5"/>
        <v>0</v>
      </c>
    </row>
    <row r="108" spans="1:15" ht="33.75" x14ac:dyDescent="0.2">
      <c r="A108" s="2">
        <v>618</v>
      </c>
      <c r="B108" s="1">
        <v>1070800</v>
      </c>
      <c r="C108" s="2" t="s">
        <v>337</v>
      </c>
      <c r="D108" s="2" t="s">
        <v>338</v>
      </c>
      <c r="E108" s="4" t="s">
        <v>340</v>
      </c>
      <c r="F108" s="2" t="s">
        <v>9</v>
      </c>
      <c r="G108" s="2" t="s">
        <v>339</v>
      </c>
      <c r="H108" s="2" t="s">
        <v>3</v>
      </c>
      <c r="I108" s="4" t="s">
        <v>4</v>
      </c>
      <c r="J108" s="3">
        <v>216.08</v>
      </c>
      <c r="K108" s="59"/>
      <c r="L108" s="63">
        <f t="shared" si="3"/>
        <v>0</v>
      </c>
      <c r="M108" s="46">
        <v>0.1</v>
      </c>
      <c r="N108" s="64">
        <f t="shared" si="4"/>
        <v>0</v>
      </c>
      <c r="O108" s="64">
        <f t="shared" si="5"/>
        <v>0</v>
      </c>
    </row>
    <row r="109" spans="1:15" ht="33.75" x14ac:dyDescent="0.2">
      <c r="A109" s="2">
        <v>619</v>
      </c>
      <c r="B109" s="1">
        <v>1070801</v>
      </c>
      <c r="C109" s="2" t="s">
        <v>337</v>
      </c>
      <c r="D109" s="2" t="s">
        <v>338</v>
      </c>
      <c r="E109" s="4" t="s">
        <v>341</v>
      </c>
      <c r="F109" s="2" t="s">
        <v>9</v>
      </c>
      <c r="G109" s="2" t="s">
        <v>10</v>
      </c>
      <c r="H109" s="2" t="s">
        <v>3</v>
      </c>
      <c r="I109" s="4" t="s">
        <v>4</v>
      </c>
      <c r="J109" s="3">
        <v>438.58</v>
      </c>
      <c r="K109" s="59"/>
      <c r="L109" s="63">
        <f t="shared" si="3"/>
        <v>0</v>
      </c>
      <c r="M109" s="46">
        <v>0.1</v>
      </c>
      <c r="N109" s="64">
        <f t="shared" si="4"/>
        <v>0</v>
      </c>
      <c r="O109" s="64">
        <f t="shared" si="5"/>
        <v>0</v>
      </c>
    </row>
    <row r="110" spans="1:15" ht="22.5" x14ac:dyDescent="0.2">
      <c r="A110" s="2">
        <v>622</v>
      </c>
      <c r="B110" s="1">
        <v>1070018</v>
      </c>
      <c r="C110" s="2" t="s">
        <v>342</v>
      </c>
      <c r="D110" s="2" t="s">
        <v>343</v>
      </c>
      <c r="E110" s="4" t="s">
        <v>344</v>
      </c>
      <c r="F110" s="2" t="s">
        <v>16</v>
      </c>
      <c r="G110" s="2" t="s">
        <v>79</v>
      </c>
      <c r="H110" s="2" t="s">
        <v>28</v>
      </c>
      <c r="I110" s="4" t="s">
        <v>4</v>
      </c>
      <c r="J110" s="3">
        <v>901.19</v>
      </c>
      <c r="K110" s="59"/>
      <c r="L110" s="63">
        <f t="shared" si="3"/>
        <v>0</v>
      </c>
      <c r="M110" s="46">
        <v>0.1</v>
      </c>
      <c r="N110" s="64">
        <f t="shared" si="4"/>
        <v>0</v>
      </c>
      <c r="O110" s="64">
        <f t="shared" si="5"/>
        <v>0</v>
      </c>
    </row>
    <row r="111" spans="1:15" ht="22.5" x14ac:dyDescent="0.2">
      <c r="A111" s="2">
        <v>623</v>
      </c>
      <c r="B111" s="1">
        <v>1070017</v>
      </c>
      <c r="C111" s="2" t="s">
        <v>342</v>
      </c>
      <c r="D111" s="2" t="s">
        <v>343</v>
      </c>
      <c r="E111" s="4" t="s">
        <v>345</v>
      </c>
      <c r="F111" s="2" t="s">
        <v>16</v>
      </c>
      <c r="G111" s="2" t="s">
        <v>10</v>
      </c>
      <c r="H111" s="2" t="s">
        <v>28</v>
      </c>
      <c r="I111" s="4" t="s">
        <v>4</v>
      </c>
      <c r="J111" s="3">
        <v>1793.7</v>
      </c>
      <c r="K111" s="59"/>
      <c r="L111" s="63">
        <f t="shared" si="3"/>
        <v>0</v>
      </c>
      <c r="M111" s="46">
        <v>0.1</v>
      </c>
      <c r="N111" s="64">
        <f t="shared" si="4"/>
        <v>0</v>
      </c>
      <c r="O111" s="64">
        <f t="shared" si="5"/>
        <v>0</v>
      </c>
    </row>
    <row r="112" spans="1:15" ht="22.5" x14ac:dyDescent="0.2">
      <c r="A112" s="2">
        <v>640</v>
      </c>
      <c r="B112" s="1">
        <v>1070034</v>
      </c>
      <c r="C112" s="2" t="s">
        <v>347</v>
      </c>
      <c r="D112" s="2" t="s">
        <v>348</v>
      </c>
      <c r="E112" s="4" t="s">
        <v>351</v>
      </c>
      <c r="F112" s="2" t="s">
        <v>16</v>
      </c>
      <c r="G112" s="2" t="s">
        <v>105</v>
      </c>
      <c r="H112" s="2" t="s">
        <v>28</v>
      </c>
      <c r="I112" s="4" t="s">
        <v>4</v>
      </c>
      <c r="J112" s="3">
        <v>151.51</v>
      </c>
      <c r="K112" s="59"/>
      <c r="L112" s="63">
        <f t="shared" si="3"/>
        <v>0</v>
      </c>
      <c r="M112" s="46">
        <v>0.1</v>
      </c>
      <c r="N112" s="64">
        <f t="shared" si="4"/>
        <v>0</v>
      </c>
      <c r="O112" s="64">
        <f t="shared" si="5"/>
        <v>0</v>
      </c>
    </row>
    <row r="113" spans="1:15" ht="22.5" x14ac:dyDescent="0.2">
      <c r="A113" s="2">
        <v>641</v>
      </c>
      <c r="B113" s="1">
        <v>1070035</v>
      </c>
      <c r="C113" s="2" t="s">
        <v>347</v>
      </c>
      <c r="D113" s="2" t="s">
        <v>348</v>
      </c>
      <c r="E113" s="4" t="s">
        <v>352</v>
      </c>
      <c r="F113" s="2" t="s">
        <v>16</v>
      </c>
      <c r="G113" s="2" t="s">
        <v>349</v>
      </c>
      <c r="H113" s="2" t="s">
        <v>28</v>
      </c>
      <c r="I113" s="4" t="s">
        <v>4</v>
      </c>
      <c r="J113" s="3">
        <v>272.58</v>
      </c>
      <c r="K113" s="59"/>
      <c r="L113" s="63">
        <f t="shared" si="3"/>
        <v>0</v>
      </c>
      <c r="M113" s="46">
        <v>0.1</v>
      </c>
      <c r="N113" s="64">
        <f t="shared" si="4"/>
        <v>0</v>
      </c>
      <c r="O113" s="64">
        <f t="shared" si="5"/>
        <v>0</v>
      </c>
    </row>
    <row r="114" spans="1:15" ht="22.5" x14ac:dyDescent="0.2">
      <c r="A114" s="2">
        <v>642</v>
      </c>
      <c r="B114" s="1">
        <v>1070036</v>
      </c>
      <c r="C114" s="2" t="s">
        <v>347</v>
      </c>
      <c r="D114" s="2" t="s">
        <v>348</v>
      </c>
      <c r="E114" s="4" t="s">
        <v>353</v>
      </c>
      <c r="F114" s="2" t="s">
        <v>16</v>
      </c>
      <c r="G114" s="2" t="s">
        <v>350</v>
      </c>
      <c r="H114" s="2" t="s">
        <v>28</v>
      </c>
      <c r="I114" s="4" t="s">
        <v>4</v>
      </c>
      <c r="J114" s="3">
        <v>454.34</v>
      </c>
      <c r="K114" s="59"/>
      <c r="L114" s="63">
        <f t="shared" si="3"/>
        <v>0</v>
      </c>
      <c r="M114" s="46">
        <v>0.1</v>
      </c>
      <c r="N114" s="64">
        <f t="shared" si="4"/>
        <v>0</v>
      </c>
      <c r="O114" s="64">
        <f t="shared" si="5"/>
        <v>0</v>
      </c>
    </row>
    <row r="115" spans="1:15" ht="22.5" x14ac:dyDescent="0.2">
      <c r="A115" s="2">
        <v>643</v>
      </c>
      <c r="B115" s="1">
        <v>1070037</v>
      </c>
      <c r="C115" s="2" t="s">
        <v>347</v>
      </c>
      <c r="D115" s="2" t="s">
        <v>348</v>
      </c>
      <c r="E115" s="4" t="s">
        <v>354</v>
      </c>
      <c r="F115" s="2" t="s">
        <v>16</v>
      </c>
      <c r="G115" s="2" t="s">
        <v>200</v>
      </c>
      <c r="H115" s="2" t="s">
        <v>28</v>
      </c>
      <c r="I115" s="4" t="s">
        <v>4</v>
      </c>
      <c r="J115" s="3">
        <v>673.03</v>
      </c>
      <c r="K115" s="59"/>
      <c r="L115" s="63">
        <f t="shared" si="3"/>
        <v>0</v>
      </c>
      <c r="M115" s="46">
        <v>0.1</v>
      </c>
      <c r="N115" s="64">
        <f t="shared" si="4"/>
        <v>0</v>
      </c>
      <c r="O115" s="64">
        <f t="shared" si="5"/>
        <v>0</v>
      </c>
    </row>
    <row r="116" spans="1:15" ht="33.75" x14ac:dyDescent="0.2">
      <c r="A116" s="2">
        <v>646</v>
      </c>
      <c r="B116" s="1">
        <v>1070935</v>
      </c>
      <c r="C116" s="2" t="s">
        <v>347</v>
      </c>
      <c r="D116" s="2" t="s">
        <v>348</v>
      </c>
      <c r="E116" s="4" t="s">
        <v>355</v>
      </c>
      <c r="F116" s="2" t="s">
        <v>16</v>
      </c>
      <c r="G116" s="2" t="s">
        <v>105</v>
      </c>
      <c r="H116" s="19" t="s">
        <v>117</v>
      </c>
      <c r="I116" s="4" t="s">
        <v>4</v>
      </c>
      <c r="J116" s="3">
        <v>149.34</v>
      </c>
      <c r="K116" s="59"/>
      <c r="L116" s="63">
        <f t="shared" si="3"/>
        <v>0</v>
      </c>
      <c r="M116" s="46">
        <v>0.1</v>
      </c>
      <c r="N116" s="64">
        <f t="shared" si="4"/>
        <v>0</v>
      </c>
      <c r="O116" s="64">
        <f t="shared" si="5"/>
        <v>0</v>
      </c>
    </row>
    <row r="117" spans="1:15" ht="33.75" x14ac:dyDescent="0.2">
      <c r="A117" s="2">
        <v>647</v>
      </c>
      <c r="B117" s="1">
        <v>1070928</v>
      </c>
      <c r="C117" s="2" t="s">
        <v>347</v>
      </c>
      <c r="D117" s="2" t="s">
        <v>348</v>
      </c>
      <c r="E117" s="4" t="s">
        <v>356</v>
      </c>
      <c r="F117" s="2" t="s">
        <v>16</v>
      </c>
      <c r="G117" s="2" t="s">
        <v>349</v>
      </c>
      <c r="H117" s="19" t="s">
        <v>117</v>
      </c>
      <c r="I117" s="4" t="s">
        <v>4</v>
      </c>
      <c r="J117" s="3">
        <v>268.67</v>
      </c>
      <c r="K117" s="59"/>
      <c r="L117" s="63">
        <f t="shared" si="3"/>
        <v>0</v>
      </c>
      <c r="M117" s="46">
        <v>0.1</v>
      </c>
      <c r="N117" s="64">
        <f t="shared" si="4"/>
        <v>0</v>
      </c>
      <c r="O117" s="64">
        <f t="shared" si="5"/>
        <v>0</v>
      </c>
    </row>
    <row r="118" spans="1:15" ht="33.75" x14ac:dyDescent="0.2">
      <c r="A118" s="2">
        <v>648</v>
      </c>
      <c r="B118" s="1">
        <v>1070929</v>
      </c>
      <c r="C118" s="2" t="s">
        <v>347</v>
      </c>
      <c r="D118" s="2" t="s">
        <v>348</v>
      </c>
      <c r="E118" s="4" t="s">
        <v>357</v>
      </c>
      <c r="F118" s="2" t="s">
        <v>16</v>
      </c>
      <c r="G118" s="2" t="s">
        <v>350</v>
      </c>
      <c r="H118" s="19" t="s">
        <v>117</v>
      </c>
      <c r="I118" s="4" t="s">
        <v>4</v>
      </c>
      <c r="J118" s="3">
        <v>447.81</v>
      </c>
      <c r="K118" s="59"/>
      <c r="L118" s="63">
        <f t="shared" si="3"/>
        <v>0</v>
      </c>
      <c r="M118" s="46">
        <v>0.1</v>
      </c>
      <c r="N118" s="64">
        <f t="shared" si="4"/>
        <v>0</v>
      </c>
      <c r="O118" s="64">
        <f t="shared" si="5"/>
        <v>0</v>
      </c>
    </row>
    <row r="119" spans="1:15" ht="33.75" x14ac:dyDescent="0.2">
      <c r="A119" s="2">
        <v>655</v>
      </c>
      <c r="B119" s="10">
        <v>1070101</v>
      </c>
      <c r="C119" s="18" t="s">
        <v>358</v>
      </c>
      <c r="D119" s="32" t="s">
        <v>359</v>
      </c>
      <c r="E119" s="4" t="s">
        <v>362</v>
      </c>
      <c r="F119" s="4" t="s">
        <v>346</v>
      </c>
      <c r="G119" s="4" t="s">
        <v>360</v>
      </c>
      <c r="H119" s="4" t="s">
        <v>361</v>
      </c>
      <c r="I119" s="4" t="s">
        <v>4</v>
      </c>
      <c r="J119" s="3">
        <v>1076.1600000000001</v>
      </c>
      <c r="K119" s="59"/>
      <c r="L119" s="63">
        <f t="shared" si="3"/>
        <v>0</v>
      </c>
      <c r="M119" s="46">
        <v>0.1</v>
      </c>
      <c r="N119" s="64">
        <f t="shared" si="4"/>
        <v>0</v>
      </c>
      <c r="O119" s="64">
        <f t="shared" si="5"/>
        <v>0</v>
      </c>
    </row>
    <row r="120" spans="1:15" ht="33.75" x14ac:dyDescent="0.2">
      <c r="A120" s="2">
        <v>656</v>
      </c>
      <c r="B120" s="10">
        <v>1070103</v>
      </c>
      <c r="C120" s="18" t="s">
        <v>358</v>
      </c>
      <c r="D120" s="32" t="s">
        <v>359</v>
      </c>
      <c r="E120" s="4" t="s">
        <v>364</v>
      </c>
      <c r="F120" s="4" t="s">
        <v>346</v>
      </c>
      <c r="G120" s="4" t="s">
        <v>363</v>
      </c>
      <c r="H120" s="4" t="s">
        <v>361</v>
      </c>
      <c r="I120" s="4" t="s">
        <v>4</v>
      </c>
      <c r="J120" s="3">
        <v>1614.34</v>
      </c>
      <c r="K120" s="59"/>
      <c r="L120" s="63">
        <f t="shared" si="3"/>
        <v>0</v>
      </c>
      <c r="M120" s="46">
        <v>0.1</v>
      </c>
      <c r="N120" s="64">
        <f t="shared" si="4"/>
        <v>0</v>
      </c>
      <c r="O120" s="64">
        <f t="shared" si="5"/>
        <v>0</v>
      </c>
    </row>
    <row r="121" spans="1:15" ht="22.5" x14ac:dyDescent="0.2">
      <c r="A121" s="2">
        <v>664</v>
      </c>
      <c r="B121" s="10">
        <v>1070170</v>
      </c>
      <c r="C121" s="18" t="s">
        <v>358</v>
      </c>
      <c r="D121" s="32" t="s">
        <v>359</v>
      </c>
      <c r="E121" s="4" t="s">
        <v>366</v>
      </c>
      <c r="F121" s="4" t="s">
        <v>9</v>
      </c>
      <c r="G121" s="4" t="s">
        <v>10</v>
      </c>
      <c r="H121" s="4" t="s">
        <v>365</v>
      </c>
      <c r="I121" s="4" t="s">
        <v>4</v>
      </c>
      <c r="J121" s="3">
        <v>1028.4000000000001</v>
      </c>
      <c r="K121" s="59"/>
      <c r="L121" s="63">
        <f t="shared" si="3"/>
        <v>0</v>
      </c>
      <c r="M121" s="46">
        <v>0.1</v>
      </c>
      <c r="N121" s="64">
        <f t="shared" si="4"/>
        <v>0</v>
      </c>
      <c r="O121" s="64">
        <f t="shared" si="5"/>
        <v>0</v>
      </c>
    </row>
    <row r="122" spans="1:15" ht="22.5" x14ac:dyDescent="0.2">
      <c r="A122" s="2">
        <v>665</v>
      </c>
      <c r="B122" s="10">
        <v>1070171</v>
      </c>
      <c r="C122" s="18" t="s">
        <v>358</v>
      </c>
      <c r="D122" s="32" t="s">
        <v>359</v>
      </c>
      <c r="E122" s="4" t="s">
        <v>367</v>
      </c>
      <c r="F122" s="4" t="s">
        <v>9</v>
      </c>
      <c r="G122" s="4" t="s">
        <v>287</v>
      </c>
      <c r="H122" s="4" t="s">
        <v>365</v>
      </c>
      <c r="I122" s="4" t="s">
        <v>4</v>
      </c>
      <c r="J122" s="3">
        <v>1483.27</v>
      </c>
      <c r="K122" s="59"/>
      <c r="L122" s="63">
        <f t="shared" si="3"/>
        <v>0</v>
      </c>
      <c r="M122" s="46">
        <v>0.1</v>
      </c>
      <c r="N122" s="64">
        <f t="shared" si="4"/>
        <v>0</v>
      </c>
      <c r="O122" s="64">
        <f t="shared" si="5"/>
        <v>0</v>
      </c>
    </row>
    <row r="123" spans="1:15" ht="33.75" x14ac:dyDescent="0.2">
      <c r="A123" s="2">
        <v>672</v>
      </c>
      <c r="B123" s="1">
        <v>1072762</v>
      </c>
      <c r="C123" s="2" t="s">
        <v>368</v>
      </c>
      <c r="D123" s="2" t="s">
        <v>369</v>
      </c>
      <c r="E123" s="4" t="s">
        <v>371</v>
      </c>
      <c r="F123" s="2" t="s">
        <v>16</v>
      </c>
      <c r="G123" s="2" t="s">
        <v>370</v>
      </c>
      <c r="H123" s="2" t="s">
        <v>221</v>
      </c>
      <c r="I123" s="4" t="s">
        <v>4</v>
      </c>
      <c r="J123" s="3">
        <v>205.9</v>
      </c>
      <c r="K123" s="59"/>
      <c r="L123" s="63">
        <f t="shared" si="3"/>
        <v>0</v>
      </c>
      <c r="M123" s="46">
        <v>0.1</v>
      </c>
      <c r="N123" s="64">
        <f t="shared" si="4"/>
        <v>0</v>
      </c>
      <c r="O123" s="64">
        <f t="shared" si="5"/>
        <v>0</v>
      </c>
    </row>
    <row r="124" spans="1:15" ht="33.75" x14ac:dyDescent="0.2">
      <c r="A124" s="2">
        <v>673</v>
      </c>
      <c r="B124" s="1">
        <v>1072763</v>
      </c>
      <c r="C124" s="2" t="s">
        <v>368</v>
      </c>
      <c r="D124" s="2" t="s">
        <v>369</v>
      </c>
      <c r="E124" s="4" t="s">
        <v>372</v>
      </c>
      <c r="F124" s="2" t="s">
        <v>16</v>
      </c>
      <c r="G124" s="2" t="s">
        <v>121</v>
      </c>
      <c r="H124" s="2" t="s">
        <v>221</v>
      </c>
      <c r="I124" s="4" t="s">
        <v>4</v>
      </c>
      <c r="J124" s="3">
        <v>97.2</v>
      </c>
      <c r="K124" s="59"/>
      <c r="L124" s="63">
        <f t="shared" si="3"/>
        <v>0</v>
      </c>
      <c r="M124" s="46">
        <v>0.1</v>
      </c>
      <c r="N124" s="64">
        <f t="shared" si="4"/>
        <v>0</v>
      </c>
      <c r="O124" s="64">
        <f t="shared" si="5"/>
        <v>0</v>
      </c>
    </row>
    <row r="125" spans="1:15" ht="22.5" x14ac:dyDescent="0.2">
      <c r="A125" s="2">
        <v>674</v>
      </c>
      <c r="B125" s="1">
        <v>1072730</v>
      </c>
      <c r="C125" s="2" t="s">
        <v>373</v>
      </c>
      <c r="D125" s="2" t="s">
        <v>374</v>
      </c>
      <c r="E125" s="4" t="s">
        <v>375</v>
      </c>
      <c r="F125" s="2" t="s">
        <v>16</v>
      </c>
      <c r="G125" s="2" t="s">
        <v>121</v>
      </c>
      <c r="H125" s="2" t="s">
        <v>3</v>
      </c>
      <c r="I125" s="4" t="s">
        <v>4</v>
      </c>
      <c r="J125" s="3">
        <v>236.53</v>
      </c>
      <c r="K125" s="59"/>
      <c r="L125" s="63">
        <f t="shared" si="3"/>
        <v>0</v>
      </c>
      <c r="M125" s="46">
        <v>0.1</v>
      </c>
      <c r="N125" s="64">
        <f t="shared" si="4"/>
        <v>0</v>
      </c>
      <c r="O125" s="64">
        <f t="shared" si="5"/>
        <v>0</v>
      </c>
    </row>
    <row r="126" spans="1:15" ht="22.5" x14ac:dyDescent="0.2">
      <c r="A126" s="2">
        <v>675</v>
      </c>
      <c r="B126" s="1">
        <v>1072731</v>
      </c>
      <c r="C126" s="2" t="s">
        <v>373</v>
      </c>
      <c r="D126" s="2" t="s">
        <v>374</v>
      </c>
      <c r="E126" s="4" t="s">
        <v>376</v>
      </c>
      <c r="F126" s="2" t="s">
        <v>16</v>
      </c>
      <c r="G126" s="2" t="s">
        <v>111</v>
      </c>
      <c r="H126" s="2" t="s">
        <v>3</v>
      </c>
      <c r="I126" s="4" t="s">
        <v>4</v>
      </c>
      <c r="J126" s="3">
        <v>413.28</v>
      </c>
      <c r="K126" s="59"/>
      <c r="L126" s="63">
        <f t="shared" si="3"/>
        <v>0</v>
      </c>
      <c r="M126" s="46">
        <v>0.1</v>
      </c>
      <c r="N126" s="64">
        <f t="shared" si="4"/>
        <v>0</v>
      </c>
      <c r="O126" s="64">
        <f t="shared" si="5"/>
        <v>0</v>
      </c>
    </row>
    <row r="127" spans="1:15" ht="22.5" x14ac:dyDescent="0.2">
      <c r="A127" s="2">
        <v>684</v>
      </c>
      <c r="B127" s="7">
        <v>1072919</v>
      </c>
      <c r="C127" s="4" t="s">
        <v>377</v>
      </c>
      <c r="D127" s="4" t="s">
        <v>378</v>
      </c>
      <c r="E127" s="4" t="s">
        <v>380</v>
      </c>
      <c r="F127" s="8" t="s">
        <v>16</v>
      </c>
      <c r="G127" s="8" t="s">
        <v>95</v>
      </c>
      <c r="H127" s="4" t="s">
        <v>379</v>
      </c>
      <c r="I127" s="4" t="s">
        <v>4</v>
      </c>
      <c r="J127" s="6">
        <v>201.67</v>
      </c>
      <c r="K127" s="59"/>
      <c r="L127" s="63">
        <f t="shared" si="3"/>
        <v>0</v>
      </c>
      <c r="M127" s="46">
        <v>0.1</v>
      </c>
      <c r="N127" s="64">
        <f t="shared" si="4"/>
        <v>0</v>
      </c>
      <c r="O127" s="64">
        <f t="shared" si="5"/>
        <v>0</v>
      </c>
    </row>
    <row r="128" spans="1:15" ht="22.5" x14ac:dyDescent="0.2">
      <c r="A128" s="2">
        <v>688</v>
      </c>
      <c r="B128" s="1">
        <v>1072724</v>
      </c>
      <c r="C128" s="2" t="s">
        <v>382</v>
      </c>
      <c r="D128" s="2" t="s">
        <v>383</v>
      </c>
      <c r="E128" s="4" t="s">
        <v>384</v>
      </c>
      <c r="F128" s="2" t="s">
        <v>16</v>
      </c>
      <c r="G128" s="2" t="s">
        <v>109</v>
      </c>
      <c r="H128" s="2" t="s">
        <v>28</v>
      </c>
      <c r="I128" s="4" t="s">
        <v>4</v>
      </c>
      <c r="J128" s="3">
        <v>179.96</v>
      </c>
      <c r="K128" s="59"/>
      <c r="L128" s="63">
        <f t="shared" si="3"/>
        <v>0</v>
      </c>
      <c r="M128" s="46">
        <v>0.1</v>
      </c>
      <c r="N128" s="64">
        <f t="shared" si="4"/>
        <v>0</v>
      </c>
      <c r="O128" s="64">
        <f t="shared" si="5"/>
        <v>0</v>
      </c>
    </row>
    <row r="129" spans="1:15" ht="22.5" x14ac:dyDescent="0.2">
      <c r="A129" s="2">
        <v>689</v>
      </c>
      <c r="B129" s="1">
        <v>1072723</v>
      </c>
      <c r="C129" s="2" t="s">
        <v>382</v>
      </c>
      <c r="D129" s="2" t="s">
        <v>383</v>
      </c>
      <c r="E129" s="4" t="s">
        <v>385</v>
      </c>
      <c r="F129" s="2" t="s">
        <v>16</v>
      </c>
      <c r="G129" s="2" t="s">
        <v>265</v>
      </c>
      <c r="H129" s="2" t="s">
        <v>28</v>
      </c>
      <c r="I129" s="4" t="s">
        <v>4</v>
      </c>
      <c r="J129" s="3">
        <v>359.82</v>
      </c>
      <c r="K129" s="59"/>
      <c r="L129" s="63">
        <f t="shared" si="3"/>
        <v>0</v>
      </c>
      <c r="M129" s="46">
        <v>0.1</v>
      </c>
      <c r="N129" s="64">
        <f t="shared" si="4"/>
        <v>0</v>
      </c>
      <c r="O129" s="64">
        <f t="shared" si="5"/>
        <v>0</v>
      </c>
    </row>
    <row r="130" spans="1:15" ht="22.5" x14ac:dyDescent="0.2">
      <c r="A130" s="2">
        <v>693</v>
      </c>
      <c r="B130" s="1">
        <v>1072625</v>
      </c>
      <c r="C130" s="2" t="s">
        <v>386</v>
      </c>
      <c r="D130" s="2" t="s">
        <v>387</v>
      </c>
      <c r="E130" s="4" t="s">
        <v>388</v>
      </c>
      <c r="F130" s="2" t="s">
        <v>16</v>
      </c>
      <c r="G130" s="2" t="s">
        <v>153</v>
      </c>
      <c r="H130" s="2" t="s">
        <v>28</v>
      </c>
      <c r="I130" s="4" t="s">
        <v>4</v>
      </c>
      <c r="J130" s="3">
        <v>179.96</v>
      </c>
      <c r="K130" s="59"/>
      <c r="L130" s="63">
        <f t="shared" si="3"/>
        <v>0</v>
      </c>
      <c r="M130" s="46">
        <v>0.1</v>
      </c>
      <c r="N130" s="64">
        <f t="shared" si="4"/>
        <v>0</v>
      </c>
      <c r="O130" s="64">
        <f t="shared" si="5"/>
        <v>0</v>
      </c>
    </row>
    <row r="131" spans="1:15" ht="33.75" x14ac:dyDescent="0.2">
      <c r="A131" s="2">
        <v>695</v>
      </c>
      <c r="B131" s="1">
        <v>1072000</v>
      </c>
      <c r="C131" s="13" t="s">
        <v>386</v>
      </c>
      <c r="D131" s="13" t="s">
        <v>387</v>
      </c>
      <c r="E131" s="4" t="s">
        <v>389</v>
      </c>
      <c r="F131" s="13" t="s">
        <v>16</v>
      </c>
      <c r="G131" s="13" t="s">
        <v>79</v>
      </c>
      <c r="H131" s="19" t="s">
        <v>117</v>
      </c>
      <c r="I131" s="4" t="s">
        <v>4</v>
      </c>
      <c r="J131" s="3">
        <v>167.64</v>
      </c>
      <c r="K131" s="59"/>
      <c r="L131" s="63">
        <f t="shared" si="3"/>
        <v>0</v>
      </c>
      <c r="M131" s="46">
        <v>0.1</v>
      </c>
      <c r="N131" s="64">
        <f t="shared" si="4"/>
        <v>0</v>
      </c>
      <c r="O131" s="64">
        <f t="shared" si="5"/>
        <v>0</v>
      </c>
    </row>
    <row r="132" spans="1:15" ht="33.75" x14ac:dyDescent="0.2">
      <c r="A132" s="2">
        <v>696</v>
      </c>
      <c r="B132" s="1">
        <v>1072001</v>
      </c>
      <c r="C132" s="13" t="s">
        <v>386</v>
      </c>
      <c r="D132" s="13" t="s">
        <v>387</v>
      </c>
      <c r="E132" s="4" t="s">
        <v>390</v>
      </c>
      <c r="F132" s="13" t="s">
        <v>16</v>
      </c>
      <c r="G132" s="13" t="s">
        <v>10</v>
      </c>
      <c r="H132" s="19" t="s">
        <v>117</v>
      </c>
      <c r="I132" s="4" t="s">
        <v>4</v>
      </c>
      <c r="J132" s="3">
        <v>190.16</v>
      </c>
      <c r="K132" s="59"/>
      <c r="L132" s="63">
        <f t="shared" si="3"/>
        <v>0</v>
      </c>
      <c r="M132" s="46">
        <v>0.1</v>
      </c>
      <c r="N132" s="64">
        <f t="shared" si="4"/>
        <v>0</v>
      </c>
      <c r="O132" s="64">
        <f t="shared" si="5"/>
        <v>0</v>
      </c>
    </row>
    <row r="133" spans="1:15" ht="22.5" x14ac:dyDescent="0.2">
      <c r="A133" s="2">
        <v>697</v>
      </c>
      <c r="B133" s="1">
        <v>1072003</v>
      </c>
      <c r="C133" s="13" t="s">
        <v>386</v>
      </c>
      <c r="D133" s="13" t="s">
        <v>387</v>
      </c>
      <c r="E133" s="4" t="s">
        <v>392</v>
      </c>
      <c r="F133" s="13" t="s">
        <v>16</v>
      </c>
      <c r="G133" s="13" t="s">
        <v>95</v>
      </c>
      <c r="H133" s="13" t="s">
        <v>391</v>
      </c>
      <c r="I133" s="4" t="s">
        <v>4</v>
      </c>
      <c r="J133" s="3">
        <v>456.1</v>
      </c>
      <c r="K133" s="59"/>
      <c r="L133" s="63">
        <f t="shared" si="3"/>
        <v>0</v>
      </c>
      <c r="M133" s="46">
        <v>0.1</v>
      </c>
      <c r="N133" s="64">
        <f t="shared" si="4"/>
        <v>0</v>
      </c>
      <c r="O133" s="64">
        <f t="shared" si="5"/>
        <v>0</v>
      </c>
    </row>
    <row r="134" spans="1:15" ht="22.5" x14ac:dyDescent="0.2">
      <c r="A134" s="2">
        <v>701</v>
      </c>
      <c r="B134" s="5">
        <v>1072608</v>
      </c>
      <c r="C134" s="8" t="s">
        <v>386</v>
      </c>
      <c r="D134" s="4" t="s">
        <v>387</v>
      </c>
      <c r="E134" s="4" t="s">
        <v>393</v>
      </c>
      <c r="F134" s="4" t="s">
        <v>16</v>
      </c>
      <c r="G134" s="4" t="s">
        <v>10</v>
      </c>
      <c r="H134" s="4" t="s">
        <v>33</v>
      </c>
      <c r="I134" s="4" t="s">
        <v>4</v>
      </c>
      <c r="J134" s="6">
        <v>187.23</v>
      </c>
      <c r="K134" s="59"/>
      <c r="L134" s="63">
        <f t="shared" ref="L134:L197" si="6">ROUND(J134*K134,2)</f>
        <v>0</v>
      </c>
      <c r="M134" s="46">
        <v>0.1</v>
      </c>
      <c r="N134" s="64">
        <f t="shared" ref="N134:N197" si="7">L134*M134</f>
        <v>0</v>
      </c>
      <c r="O134" s="64">
        <f t="shared" ref="O134:O197" si="8">L134+N134</f>
        <v>0</v>
      </c>
    </row>
    <row r="135" spans="1:15" ht="56.25" x14ac:dyDescent="0.2">
      <c r="A135" s="2">
        <v>721</v>
      </c>
      <c r="B135" s="1">
        <v>7114725</v>
      </c>
      <c r="C135" s="2" t="s">
        <v>395</v>
      </c>
      <c r="D135" s="2" t="s">
        <v>396</v>
      </c>
      <c r="E135" s="4" t="s">
        <v>397</v>
      </c>
      <c r="F135" s="2" t="s">
        <v>398</v>
      </c>
      <c r="G135" s="2" t="s">
        <v>399</v>
      </c>
      <c r="H135" s="2" t="s">
        <v>400</v>
      </c>
      <c r="I135" s="4" t="s">
        <v>4</v>
      </c>
      <c r="J135" s="3">
        <v>756.97</v>
      </c>
      <c r="K135" s="59"/>
      <c r="L135" s="63">
        <f t="shared" si="6"/>
        <v>0</v>
      </c>
      <c r="M135" s="46">
        <v>0.1</v>
      </c>
      <c r="N135" s="64">
        <f t="shared" si="7"/>
        <v>0</v>
      </c>
      <c r="O135" s="64">
        <f t="shared" si="8"/>
        <v>0</v>
      </c>
    </row>
    <row r="136" spans="1:15" ht="45" x14ac:dyDescent="0.2">
      <c r="A136" s="2">
        <v>722</v>
      </c>
      <c r="B136" s="1">
        <v>7114129</v>
      </c>
      <c r="C136" s="2" t="s">
        <v>401</v>
      </c>
      <c r="D136" s="2" t="s">
        <v>396</v>
      </c>
      <c r="E136" s="4" t="s">
        <v>402</v>
      </c>
      <c r="F136" s="2" t="s">
        <v>394</v>
      </c>
      <c r="G136" s="2" t="s">
        <v>403</v>
      </c>
      <c r="H136" s="2" t="s">
        <v>404</v>
      </c>
      <c r="I136" s="4" t="s">
        <v>4</v>
      </c>
      <c r="J136" s="3">
        <v>404.22</v>
      </c>
      <c r="K136" s="59"/>
      <c r="L136" s="63">
        <f t="shared" si="6"/>
        <v>0</v>
      </c>
      <c r="M136" s="46">
        <v>0.1</v>
      </c>
      <c r="N136" s="64">
        <f t="shared" si="7"/>
        <v>0</v>
      </c>
      <c r="O136" s="64">
        <f t="shared" si="8"/>
        <v>0</v>
      </c>
    </row>
    <row r="137" spans="1:15" ht="33.75" x14ac:dyDescent="0.2">
      <c r="A137" s="2">
        <v>755</v>
      </c>
      <c r="B137" s="1">
        <v>1114293</v>
      </c>
      <c r="C137" s="2" t="s">
        <v>405</v>
      </c>
      <c r="D137" s="2" t="s">
        <v>406</v>
      </c>
      <c r="E137" s="4" t="s">
        <v>408</v>
      </c>
      <c r="F137" s="2" t="s">
        <v>98</v>
      </c>
      <c r="G137" s="2" t="s">
        <v>407</v>
      </c>
      <c r="H137" s="2" t="s">
        <v>85</v>
      </c>
      <c r="I137" s="4" t="s">
        <v>4</v>
      </c>
      <c r="J137" s="3">
        <v>366.89</v>
      </c>
      <c r="K137" s="59"/>
      <c r="L137" s="63">
        <f t="shared" si="6"/>
        <v>0</v>
      </c>
      <c r="M137" s="46">
        <v>0.1</v>
      </c>
      <c r="N137" s="64">
        <f t="shared" si="7"/>
        <v>0</v>
      </c>
      <c r="O137" s="64">
        <f t="shared" si="8"/>
        <v>0</v>
      </c>
    </row>
    <row r="138" spans="1:15" ht="33.75" x14ac:dyDescent="0.2">
      <c r="A138" s="2">
        <v>766</v>
      </c>
      <c r="B138" s="1">
        <v>1058050</v>
      </c>
      <c r="C138" s="2" t="s">
        <v>409</v>
      </c>
      <c r="D138" s="2" t="s">
        <v>410</v>
      </c>
      <c r="E138" s="4" t="s">
        <v>412</v>
      </c>
      <c r="F138" s="2" t="s">
        <v>16</v>
      </c>
      <c r="G138" s="2" t="s">
        <v>136</v>
      </c>
      <c r="H138" s="4" t="s">
        <v>411</v>
      </c>
      <c r="I138" s="4" t="s">
        <v>4</v>
      </c>
      <c r="J138" s="3">
        <v>188.58</v>
      </c>
      <c r="K138" s="59"/>
      <c r="L138" s="63">
        <f t="shared" si="6"/>
        <v>0</v>
      </c>
      <c r="M138" s="46">
        <v>0.1</v>
      </c>
      <c r="N138" s="64">
        <f t="shared" si="7"/>
        <v>0</v>
      </c>
      <c r="O138" s="64">
        <f t="shared" si="8"/>
        <v>0</v>
      </c>
    </row>
    <row r="139" spans="1:15" ht="22.5" x14ac:dyDescent="0.2">
      <c r="A139" s="2">
        <v>776</v>
      </c>
      <c r="B139" s="1">
        <v>4090816</v>
      </c>
      <c r="C139" s="2" t="s">
        <v>413</v>
      </c>
      <c r="D139" s="2" t="s">
        <v>414</v>
      </c>
      <c r="E139" s="2" t="s">
        <v>416</v>
      </c>
      <c r="F139" s="2" t="s">
        <v>415</v>
      </c>
      <c r="G139" s="2" t="s">
        <v>417</v>
      </c>
      <c r="H139" s="2" t="s">
        <v>418</v>
      </c>
      <c r="I139" s="4" t="s">
        <v>4</v>
      </c>
      <c r="J139" s="3">
        <v>248.21</v>
      </c>
      <c r="K139" s="59"/>
      <c r="L139" s="63">
        <f t="shared" si="6"/>
        <v>0</v>
      </c>
      <c r="M139" s="46">
        <v>0.1</v>
      </c>
      <c r="N139" s="64">
        <f t="shared" si="7"/>
        <v>0</v>
      </c>
      <c r="O139" s="64">
        <f t="shared" si="8"/>
        <v>0</v>
      </c>
    </row>
    <row r="140" spans="1:15" ht="22.5" x14ac:dyDescent="0.2">
      <c r="A140" s="2">
        <v>794</v>
      </c>
      <c r="B140" s="1">
        <v>7099002</v>
      </c>
      <c r="C140" s="13" t="s">
        <v>420</v>
      </c>
      <c r="D140" s="13" t="s">
        <v>421</v>
      </c>
      <c r="E140" s="4" t="s">
        <v>422</v>
      </c>
      <c r="F140" s="13" t="s">
        <v>419</v>
      </c>
      <c r="G140" s="13" t="s">
        <v>423</v>
      </c>
      <c r="H140" s="13" t="s">
        <v>424</v>
      </c>
      <c r="I140" s="4" t="s">
        <v>20</v>
      </c>
      <c r="J140" s="3">
        <v>359.2</v>
      </c>
      <c r="K140" s="59"/>
      <c r="L140" s="63">
        <f t="shared" si="6"/>
        <v>0</v>
      </c>
      <c r="M140" s="46">
        <v>0.1</v>
      </c>
      <c r="N140" s="64">
        <f t="shared" si="7"/>
        <v>0</v>
      </c>
      <c r="O140" s="64">
        <f t="shared" si="8"/>
        <v>0</v>
      </c>
    </row>
    <row r="141" spans="1:15" ht="56.25" x14ac:dyDescent="0.2">
      <c r="A141" s="14">
        <v>811</v>
      </c>
      <c r="B141" s="51" t="s">
        <v>619</v>
      </c>
      <c r="C141" s="14" t="s">
        <v>425</v>
      </c>
      <c r="D141" s="14" t="s">
        <v>194</v>
      </c>
      <c r="E141" s="14" t="s">
        <v>626</v>
      </c>
      <c r="F141" s="14" t="s">
        <v>9</v>
      </c>
      <c r="G141" s="14" t="s">
        <v>612</v>
      </c>
      <c r="H141" s="14" t="s">
        <v>628</v>
      </c>
      <c r="I141" s="4" t="s">
        <v>4</v>
      </c>
      <c r="J141" s="15">
        <v>2862.4</v>
      </c>
      <c r="K141" s="59"/>
      <c r="L141" s="63">
        <f t="shared" si="6"/>
        <v>0</v>
      </c>
      <c r="M141" s="46">
        <v>0.1</v>
      </c>
      <c r="N141" s="64">
        <f t="shared" si="7"/>
        <v>0</v>
      </c>
      <c r="O141" s="64">
        <f t="shared" si="8"/>
        <v>0</v>
      </c>
    </row>
    <row r="142" spans="1:15" ht="22.5" x14ac:dyDescent="0.2">
      <c r="A142" s="2">
        <v>847</v>
      </c>
      <c r="B142" s="7">
        <v>1063221</v>
      </c>
      <c r="C142" s="4" t="s">
        <v>426</v>
      </c>
      <c r="D142" s="4" t="s">
        <v>427</v>
      </c>
      <c r="E142" s="4" t="s">
        <v>428</v>
      </c>
      <c r="F142" s="16" t="s">
        <v>9</v>
      </c>
      <c r="G142" s="16" t="s">
        <v>71</v>
      </c>
      <c r="H142" s="4" t="s">
        <v>85</v>
      </c>
      <c r="I142" s="4" t="s">
        <v>4</v>
      </c>
      <c r="J142" s="22">
        <v>171.39</v>
      </c>
      <c r="K142" s="59"/>
      <c r="L142" s="63">
        <f t="shared" si="6"/>
        <v>0</v>
      </c>
      <c r="M142" s="46">
        <v>0.1</v>
      </c>
      <c r="N142" s="64">
        <f t="shared" si="7"/>
        <v>0</v>
      </c>
      <c r="O142" s="64">
        <f t="shared" si="8"/>
        <v>0</v>
      </c>
    </row>
    <row r="143" spans="1:15" ht="22.5" x14ac:dyDescent="0.2">
      <c r="A143" s="2">
        <v>855</v>
      </c>
      <c r="B143" s="7">
        <v>1060140</v>
      </c>
      <c r="C143" s="4" t="s">
        <v>429</v>
      </c>
      <c r="D143" s="4" t="s">
        <v>430</v>
      </c>
      <c r="E143" s="4" t="s">
        <v>431</v>
      </c>
      <c r="F143" s="4" t="s">
        <v>21</v>
      </c>
      <c r="G143" s="4" t="s">
        <v>407</v>
      </c>
      <c r="H143" s="4" t="s">
        <v>418</v>
      </c>
      <c r="I143" s="4" t="s">
        <v>4</v>
      </c>
      <c r="J143" s="22">
        <v>323.37</v>
      </c>
      <c r="K143" s="59"/>
      <c r="L143" s="63">
        <f t="shared" si="6"/>
        <v>0</v>
      </c>
      <c r="M143" s="46">
        <v>0.1</v>
      </c>
      <c r="N143" s="64">
        <f t="shared" si="7"/>
        <v>0</v>
      </c>
      <c r="O143" s="64">
        <f t="shared" si="8"/>
        <v>0</v>
      </c>
    </row>
    <row r="144" spans="1:15" ht="45" x14ac:dyDescent="0.2">
      <c r="A144" s="2">
        <v>863</v>
      </c>
      <c r="B144" s="7">
        <v>1109142</v>
      </c>
      <c r="C144" s="33" t="s">
        <v>432</v>
      </c>
      <c r="D144" s="33" t="s">
        <v>433</v>
      </c>
      <c r="E144" s="4" t="s">
        <v>435</v>
      </c>
      <c r="F144" s="33" t="s">
        <v>98</v>
      </c>
      <c r="G144" s="33" t="s">
        <v>434</v>
      </c>
      <c r="H144" s="33" t="s">
        <v>436</v>
      </c>
      <c r="I144" s="4" t="s">
        <v>4</v>
      </c>
      <c r="J144" s="22">
        <v>337.15</v>
      </c>
      <c r="K144" s="59"/>
      <c r="L144" s="63">
        <f t="shared" si="6"/>
        <v>0</v>
      </c>
      <c r="M144" s="46">
        <v>0.1</v>
      </c>
      <c r="N144" s="64">
        <f t="shared" si="7"/>
        <v>0</v>
      </c>
      <c r="O144" s="64">
        <f t="shared" si="8"/>
        <v>0</v>
      </c>
    </row>
    <row r="145" spans="1:15" ht="33.75" x14ac:dyDescent="0.2">
      <c r="A145" s="2">
        <v>878</v>
      </c>
      <c r="B145" s="7">
        <v>1103180</v>
      </c>
      <c r="C145" s="4" t="s">
        <v>438</v>
      </c>
      <c r="D145" s="4" t="s">
        <v>439</v>
      </c>
      <c r="E145" s="4" t="s">
        <v>441</v>
      </c>
      <c r="F145" s="4" t="s">
        <v>98</v>
      </c>
      <c r="G145" s="4" t="s">
        <v>440</v>
      </c>
      <c r="H145" s="8" t="s">
        <v>442</v>
      </c>
      <c r="I145" s="4" t="s">
        <v>4</v>
      </c>
      <c r="J145" s="22">
        <v>222.58</v>
      </c>
      <c r="K145" s="59"/>
      <c r="L145" s="63">
        <f t="shared" si="6"/>
        <v>0</v>
      </c>
      <c r="M145" s="46">
        <v>0.1</v>
      </c>
      <c r="N145" s="64">
        <f t="shared" si="7"/>
        <v>0</v>
      </c>
      <c r="O145" s="64">
        <f t="shared" si="8"/>
        <v>0</v>
      </c>
    </row>
    <row r="146" spans="1:15" ht="22.5" x14ac:dyDescent="0.2">
      <c r="A146" s="2">
        <v>896</v>
      </c>
      <c r="B146" s="34">
        <v>1107610</v>
      </c>
      <c r="C146" s="30" t="s">
        <v>443</v>
      </c>
      <c r="D146" s="30" t="s">
        <v>444</v>
      </c>
      <c r="E146" s="4" t="s">
        <v>445</v>
      </c>
      <c r="F146" s="30" t="s">
        <v>9</v>
      </c>
      <c r="G146" s="30" t="s">
        <v>154</v>
      </c>
      <c r="H146" s="30" t="s">
        <v>35</v>
      </c>
      <c r="I146" s="4" t="s">
        <v>4</v>
      </c>
      <c r="J146" s="31">
        <v>277.02999999999997</v>
      </c>
      <c r="K146" s="59"/>
      <c r="L146" s="63">
        <f t="shared" si="6"/>
        <v>0</v>
      </c>
      <c r="M146" s="46">
        <v>0.1</v>
      </c>
      <c r="N146" s="64">
        <f t="shared" si="7"/>
        <v>0</v>
      </c>
      <c r="O146" s="64">
        <f t="shared" si="8"/>
        <v>0</v>
      </c>
    </row>
    <row r="147" spans="1:15" ht="22.5" x14ac:dyDescent="0.2">
      <c r="A147" s="2">
        <v>941</v>
      </c>
      <c r="B147" s="7">
        <v>1103884</v>
      </c>
      <c r="C147" s="4" t="s">
        <v>446</v>
      </c>
      <c r="D147" s="4" t="s">
        <v>447</v>
      </c>
      <c r="E147" s="4" t="s">
        <v>450</v>
      </c>
      <c r="F147" s="4" t="s">
        <v>9</v>
      </c>
      <c r="G147" s="4" t="s">
        <v>448</v>
      </c>
      <c r="H147" s="4" t="s">
        <v>449</v>
      </c>
      <c r="I147" s="4" t="s">
        <v>4</v>
      </c>
      <c r="J147" s="22">
        <v>386.16</v>
      </c>
      <c r="K147" s="59"/>
      <c r="L147" s="63">
        <f t="shared" si="6"/>
        <v>0</v>
      </c>
      <c r="M147" s="46">
        <v>0.1</v>
      </c>
      <c r="N147" s="64">
        <f t="shared" si="7"/>
        <v>0</v>
      </c>
      <c r="O147" s="64">
        <f t="shared" si="8"/>
        <v>0</v>
      </c>
    </row>
    <row r="148" spans="1:15" ht="22.5" x14ac:dyDescent="0.2">
      <c r="A148" s="2">
        <v>942</v>
      </c>
      <c r="B148" s="7">
        <v>1103455</v>
      </c>
      <c r="C148" s="4" t="s">
        <v>446</v>
      </c>
      <c r="D148" s="4" t="s">
        <v>447</v>
      </c>
      <c r="E148" s="4" t="s">
        <v>451</v>
      </c>
      <c r="F148" s="4" t="s">
        <v>9</v>
      </c>
      <c r="G148" s="4" t="s">
        <v>452</v>
      </c>
      <c r="H148" s="4" t="s">
        <v>449</v>
      </c>
      <c r="I148" s="4" t="s">
        <v>4</v>
      </c>
      <c r="J148" s="22">
        <v>513.41</v>
      </c>
      <c r="K148" s="59"/>
      <c r="L148" s="63">
        <f t="shared" si="6"/>
        <v>0</v>
      </c>
      <c r="M148" s="46">
        <v>0.1</v>
      </c>
      <c r="N148" s="64">
        <f t="shared" si="7"/>
        <v>0</v>
      </c>
      <c r="O148" s="64">
        <f t="shared" si="8"/>
        <v>0</v>
      </c>
    </row>
    <row r="149" spans="1:15" ht="22.5" x14ac:dyDescent="0.2">
      <c r="A149" s="2">
        <v>943</v>
      </c>
      <c r="B149" s="7">
        <v>1103785</v>
      </c>
      <c r="C149" s="4" t="s">
        <v>446</v>
      </c>
      <c r="D149" s="4" t="s">
        <v>447</v>
      </c>
      <c r="E149" s="4" t="s">
        <v>454</v>
      </c>
      <c r="F149" s="4" t="s">
        <v>9</v>
      </c>
      <c r="G149" s="4" t="s">
        <v>453</v>
      </c>
      <c r="H149" s="4" t="s">
        <v>449</v>
      </c>
      <c r="I149" s="4" t="s">
        <v>4</v>
      </c>
      <c r="J149" s="22">
        <v>428.61</v>
      </c>
      <c r="K149" s="59"/>
      <c r="L149" s="63">
        <f t="shared" si="6"/>
        <v>0</v>
      </c>
      <c r="M149" s="46">
        <v>0.1</v>
      </c>
      <c r="N149" s="64">
        <f t="shared" si="7"/>
        <v>0</v>
      </c>
      <c r="O149" s="64">
        <f t="shared" si="8"/>
        <v>0</v>
      </c>
    </row>
    <row r="150" spans="1:15" ht="33.75" x14ac:dyDescent="0.2">
      <c r="A150" s="2">
        <v>974</v>
      </c>
      <c r="B150" s="7">
        <v>1103000</v>
      </c>
      <c r="C150" s="4" t="s">
        <v>455</v>
      </c>
      <c r="D150" s="4" t="s">
        <v>456</v>
      </c>
      <c r="E150" s="4" t="s">
        <v>457</v>
      </c>
      <c r="F150" s="4" t="s">
        <v>16</v>
      </c>
      <c r="G150" s="4" t="s">
        <v>111</v>
      </c>
      <c r="H150" s="35" t="s">
        <v>117</v>
      </c>
      <c r="I150" s="4" t="s">
        <v>4</v>
      </c>
      <c r="J150" s="22">
        <v>170.68</v>
      </c>
      <c r="K150" s="59"/>
      <c r="L150" s="63">
        <f t="shared" si="6"/>
        <v>0</v>
      </c>
      <c r="M150" s="46">
        <v>0.1</v>
      </c>
      <c r="N150" s="64">
        <f t="shared" si="7"/>
        <v>0</v>
      </c>
      <c r="O150" s="64">
        <f t="shared" si="8"/>
        <v>0</v>
      </c>
    </row>
    <row r="151" spans="1:15" ht="33.75" x14ac:dyDescent="0.2">
      <c r="A151" s="2">
        <v>975</v>
      </c>
      <c r="B151" s="7">
        <v>1103001</v>
      </c>
      <c r="C151" s="4" t="s">
        <v>455</v>
      </c>
      <c r="D151" s="4" t="s">
        <v>456</v>
      </c>
      <c r="E151" s="4" t="s">
        <v>458</v>
      </c>
      <c r="F151" s="4" t="s">
        <v>16</v>
      </c>
      <c r="G151" s="4" t="s">
        <v>106</v>
      </c>
      <c r="H151" s="35" t="s">
        <v>117</v>
      </c>
      <c r="I151" s="4" t="s">
        <v>4</v>
      </c>
      <c r="J151" s="22">
        <v>368.13</v>
      </c>
      <c r="K151" s="59"/>
      <c r="L151" s="63">
        <f t="shared" si="6"/>
        <v>0</v>
      </c>
      <c r="M151" s="46">
        <v>0.1</v>
      </c>
      <c r="N151" s="64">
        <f t="shared" si="7"/>
        <v>0</v>
      </c>
      <c r="O151" s="64">
        <f t="shared" si="8"/>
        <v>0</v>
      </c>
    </row>
    <row r="152" spans="1:15" ht="45" x14ac:dyDescent="0.2">
      <c r="A152" s="2">
        <v>990</v>
      </c>
      <c r="B152" s="7">
        <v>1103890</v>
      </c>
      <c r="C152" s="4" t="s">
        <v>459</v>
      </c>
      <c r="D152" s="4" t="s">
        <v>460</v>
      </c>
      <c r="E152" s="4" t="s">
        <v>462</v>
      </c>
      <c r="F152" s="4" t="s">
        <v>9</v>
      </c>
      <c r="G152" s="4" t="s">
        <v>5</v>
      </c>
      <c r="H152" s="4" t="s">
        <v>461</v>
      </c>
      <c r="I152" s="4" t="s">
        <v>4</v>
      </c>
      <c r="J152" s="22">
        <v>304.79000000000002</v>
      </c>
      <c r="K152" s="59"/>
      <c r="L152" s="63">
        <f t="shared" si="6"/>
        <v>0</v>
      </c>
      <c r="M152" s="46">
        <v>0.1</v>
      </c>
      <c r="N152" s="64">
        <f t="shared" si="7"/>
        <v>0</v>
      </c>
      <c r="O152" s="64">
        <f t="shared" si="8"/>
        <v>0</v>
      </c>
    </row>
    <row r="153" spans="1:15" ht="45" x14ac:dyDescent="0.2">
      <c r="A153" s="2">
        <v>991</v>
      </c>
      <c r="B153" s="7">
        <v>1103891</v>
      </c>
      <c r="C153" s="4" t="s">
        <v>459</v>
      </c>
      <c r="D153" s="4" t="s">
        <v>460</v>
      </c>
      <c r="E153" s="4" t="s">
        <v>464</v>
      </c>
      <c r="F153" s="4" t="s">
        <v>9</v>
      </c>
      <c r="G153" s="4" t="s">
        <v>463</v>
      </c>
      <c r="H153" s="4" t="s">
        <v>461</v>
      </c>
      <c r="I153" s="4" t="s">
        <v>4</v>
      </c>
      <c r="J153" s="22">
        <v>489.67</v>
      </c>
      <c r="K153" s="59"/>
      <c r="L153" s="63">
        <f t="shared" si="6"/>
        <v>0</v>
      </c>
      <c r="M153" s="46">
        <v>0.1</v>
      </c>
      <c r="N153" s="64">
        <f t="shared" si="7"/>
        <v>0</v>
      </c>
      <c r="O153" s="64">
        <f t="shared" si="8"/>
        <v>0</v>
      </c>
    </row>
    <row r="154" spans="1:15" ht="33.75" x14ac:dyDescent="0.2">
      <c r="A154" s="2">
        <v>1016</v>
      </c>
      <c r="B154" s="7">
        <v>1401053</v>
      </c>
      <c r="C154" s="4" t="s">
        <v>465</v>
      </c>
      <c r="D154" s="4" t="s">
        <v>466</v>
      </c>
      <c r="E154" s="4" t="s">
        <v>467</v>
      </c>
      <c r="F154" s="4" t="s">
        <v>9</v>
      </c>
      <c r="G154" s="4" t="s">
        <v>468</v>
      </c>
      <c r="H154" s="4" t="s">
        <v>469</v>
      </c>
      <c r="I154" s="4" t="s">
        <v>4</v>
      </c>
      <c r="J154" s="22">
        <v>523.09</v>
      </c>
      <c r="K154" s="59"/>
      <c r="L154" s="63">
        <f t="shared" si="6"/>
        <v>0</v>
      </c>
      <c r="M154" s="46">
        <v>0.1</v>
      </c>
      <c r="N154" s="64">
        <f t="shared" si="7"/>
        <v>0</v>
      </c>
      <c r="O154" s="64">
        <f t="shared" si="8"/>
        <v>0</v>
      </c>
    </row>
    <row r="155" spans="1:15" ht="22.5" x14ac:dyDescent="0.2">
      <c r="A155" s="2">
        <v>1028</v>
      </c>
      <c r="B155" s="7">
        <v>1104233</v>
      </c>
      <c r="C155" s="4" t="s">
        <v>470</v>
      </c>
      <c r="D155" s="4" t="s">
        <v>471</v>
      </c>
      <c r="E155" s="4" t="s">
        <v>472</v>
      </c>
      <c r="F155" s="4" t="s">
        <v>9</v>
      </c>
      <c r="G155" s="4" t="s">
        <v>473</v>
      </c>
      <c r="H155" s="4" t="s">
        <v>78</v>
      </c>
      <c r="I155" s="4" t="s">
        <v>4</v>
      </c>
      <c r="J155" s="22">
        <v>410.92</v>
      </c>
      <c r="K155" s="59"/>
      <c r="L155" s="63">
        <f t="shared" si="6"/>
        <v>0</v>
      </c>
      <c r="M155" s="46">
        <v>0.1</v>
      </c>
      <c r="N155" s="64">
        <f t="shared" si="7"/>
        <v>0</v>
      </c>
      <c r="O155" s="64">
        <f t="shared" si="8"/>
        <v>0</v>
      </c>
    </row>
    <row r="156" spans="1:15" ht="22.5" x14ac:dyDescent="0.2">
      <c r="A156" s="2">
        <v>1037</v>
      </c>
      <c r="B156" s="7">
        <v>4090291</v>
      </c>
      <c r="C156" s="4" t="s">
        <v>474</v>
      </c>
      <c r="D156" s="4" t="s">
        <v>264</v>
      </c>
      <c r="E156" s="4" t="s">
        <v>475</v>
      </c>
      <c r="F156" s="4" t="s">
        <v>191</v>
      </c>
      <c r="G156" s="4" t="s">
        <v>476</v>
      </c>
      <c r="H156" s="4" t="s">
        <v>104</v>
      </c>
      <c r="I156" s="4" t="s">
        <v>4</v>
      </c>
      <c r="J156" s="22">
        <v>242.36</v>
      </c>
      <c r="K156" s="59"/>
      <c r="L156" s="63">
        <f t="shared" si="6"/>
        <v>0</v>
      </c>
      <c r="M156" s="46">
        <v>0.1</v>
      </c>
      <c r="N156" s="64">
        <f t="shared" si="7"/>
        <v>0</v>
      </c>
      <c r="O156" s="64">
        <f t="shared" si="8"/>
        <v>0</v>
      </c>
    </row>
    <row r="157" spans="1:15" ht="22.5" x14ac:dyDescent="0.2">
      <c r="A157" s="2">
        <v>1038</v>
      </c>
      <c r="B157" s="5">
        <v>4139162</v>
      </c>
      <c r="C157" s="8" t="s">
        <v>474</v>
      </c>
      <c r="D157" s="4" t="s">
        <v>264</v>
      </c>
      <c r="E157" s="4" t="s">
        <v>477</v>
      </c>
      <c r="F157" s="8" t="s">
        <v>191</v>
      </c>
      <c r="G157" s="4" t="s">
        <v>478</v>
      </c>
      <c r="H157" s="4" t="s">
        <v>85</v>
      </c>
      <c r="I157" s="4" t="s">
        <v>4</v>
      </c>
      <c r="J157" s="9">
        <v>476.75</v>
      </c>
      <c r="K157" s="59"/>
      <c r="L157" s="63">
        <f t="shared" si="6"/>
        <v>0</v>
      </c>
      <c r="M157" s="46">
        <v>0.1</v>
      </c>
      <c r="N157" s="64">
        <f t="shared" si="7"/>
        <v>0</v>
      </c>
      <c r="O157" s="64">
        <f t="shared" si="8"/>
        <v>0</v>
      </c>
    </row>
    <row r="158" spans="1:15" ht="33.75" x14ac:dyDescent="0.2">
      <c r="A158" s="2">
        <v>1039</v>
      </c>
      <c r="B158" s="7">
        <v>4152104</v>
      </c>
      <c r="C158" s="4" t="s">
        <v>479</v>
      </c>
      <c r="D158" s="4" t="s">
        <v>480</v>
      </c>
      <c r="E158" s="4" t="s">
        <v>482</v>
      </c>
      <c r="F158" s="4" t="s">
        <v>191</v>
      </c>
      <c r="G158" s="4" t="s">
        <v>481</v>
      </c>
      <c r="H158" s="4" t="s">
        <v>26</v>
      </c>
      <c r="I158" s="4" t="s">
        <v>4</v>
      </c>
      <c r="J158" s="22">
        <v>270.98</v>
      </c>
      <c r="K158" s="59"/>
      <c r="L158" s="63">
        <f t="shared" si="6"/>
        <v>0</v>
      </c>
      <c r="M158" s="46">
        <v>0.1</v>
      </c>
      <c r="N158" s="64">
        <f t="shared" si="7"/>
        <v>0</v>
      </c>
      <c r="O158" s="64">
        <f t="shared" si="8"/>
        <v>0</v>
      </c>
    </row>
    <row r="159" spans="1:15" ht="33.75" x14ac:dyDescent="0.2">
      <c r="A159" s="2">
        <v>1040</v>
      </c>
      <c r="B159" s="7">
        <v>4152100</v>
      </c>
      <c r="C159" s="4" t="s">
        <v>479</v>
      </c>
      <c r="D159" s="4" t="s">
        <v>480</v>
      </c>
      <c r="E159" s="4" t="s">
        <v>483</v>
      </c>
      <c r="F159" s="4" t="s">
        <v>193</v>
      </c>
      <c r="G159" s="4" t="s">
        <v>481</v>
      </c>
      <c r="H159" s="4" t="s">
        <v>26</v>
      </c>
      <c r="I159" s="4" t="s">
        <v>4</v>
      </c>
      <c r="J159" s="22">
        <v>270.98</v>
      </c>
      <c r="K159" s="59"/>
      <c r="L159" s="63">
        <f t="shared" si="6"/>
        <v>0</v>
      </c>
      <c r="M159" s="46">
        <v>0.1</v>
      </c>
      <c r="N159" s="64">
        <f t="shared" si="7"/>
        <v>0</v>
      </c>
      <c r="O159" s="64">
        <f t="shared" si="8"/>
        <v>0</v>
      </c>
    </row>
    <row r="160" spans="1:15" ht="22.5" x14ac:dyDescent="0.2">
      <c r="A160" s="2">
        <v>1046</v>
      </c>
      <c r="B160" s="7">
        <v>4157290</v>
      </c>
      <c r="C160" s="4" t="s">
        <v>484</v>
      </c>
      <c r="D160" s="4" t="s">
        <v>485</v>
      </c>
      <c r="E160" s="4" t="s">
        <v>486</v>
      </c>
      <c r="F160" s="4" t="s">
        <v>487</v>
      </c>
      <c r="G160" s="4" t="s">
        <v>488</v>
      </c>
      <c r="H160" s="36" t="s">
        <v>449</v>
      </c>
      <c r="I160" s="4" t="s">
        <v>4</v>
      </c>
      <c r="J160" s="37">
        <v>671.18</v>
      </c>
      <c r="K160" s="59"/>
      <c r="L160" s="63">
        <f t="shared" si="6"/>
        <v>0</v>
      </c>
      <c r="M160" s="46">
        <v>0.1</v>
      </c>
      <c r="N160" s="64">
        <f t="shared" si="7"/>
        <v>0</v>
      </c>
      <c r="O160" s="64">
        <f t="shared" si="8"/>
        <v>0</v>
      </c>
    </row>
    <row r="161" spans="1:15" ht="22.5" x14ac:dyDescent="0.2">
      <c r="A161" s="2">
        <v>1049</v>
      </c>
      <c r="B161" s="7">
        <v>1135288</v>
      </c>
      <c r="C161" s="4" t="s">
        <v>489</v>
      </c>
      <c r="D161" s="4" t="s">
        <v>490</v>
      </c>
      <c r="E161" s="4" t="s">
        <v>491</v>
      </c>
      <c r="F161" s="4" t="s">
        <v>16</v>
      </c>
      <c r="G161" s="4" t="s">
        <v>492</v>
      </c>
      <c r="H161" s="4" t="s">
        <v>449</v>
      </c>
      <c r="I161" s="4" t="s">
        <v>4</v>
      </c>
      <c r="J161" s="22">
        <v>906.32</v>
      </c>
      <c r="K161" s="59"/>
      <c r="L161" s="63">
        <f t="shared" si="6"/>
        <v>0</v>
      </c>
      <c r="M161" s="46">
        <v>0.1</v>
      </c>
      <c r="N161" s="64">
        <f t="shared" si="7"/>
        <v>0</v>
      </c>
      <c r="O161" s="64">
        <f t="shared" si="8"/>
        <v>0</v>
      </c>
    </row>
    <row r="162" spans="1:15" ht="45" x14ac:dyDescent="0.2">
      <c r="A162" s="2">
        <v>1068</v>
      </c>
      <c r="B162" s="7">
        <v>1134242</v>
      </c>
      <c r="C162" s="4" t="s">
        <v>493</v>
      </c>
      <c r="D162" s="4" t="s">
        <v>494</v>
      </c>
      <c r="E162" s="4" t="s">
        <v>496</v>
      </c>
      <c r="F162" s="4" t="s">
        <v>495</v>
      </c>
      <c r="G162" s="4" t="s">
        <v>437</v>
      </c>
      <c r="H162" s="4" t="s">
        <v>35</v>
      </c>
      <c r="I162" s="4" t="s">
        <v>4</v>
      </c>
      <c r="J162" s="22">
        <v>353.17</v>
      </c>
      <c r="K162" s="59"/>
      <c r="L162" s="63">
        <f t="shared" si="6"/>
        <v>0</v>
      </c>
      <c r="M162" s="46">
        <v>0.1</v>
      </c>
      <c r="N162" s="64">
        <f t="shared" si="7"/>
        <v>0</v>
      </c>
      <c r="O162" s="64">
        <f t="shared" si="8"/>
        <v>0</v>
      </c>
    </row>
    <row r="163" spans="1:15" ht="22.5" x14ac:dyDescent="0.2">
      <c r="A163" s="2">
        <v>1086</v>
      </c>
      <c r="B163" s="34">
        <v>1134400</v>
      </c>
      <c r="C163" s="30" t="s">
        <v>498</v>
      </c>
      <c r="D163" s="30" t="s">
        <v>499</v>
      </c>
      <c r="E163" s="4" t="s">
        <v>500</v>
      </c>
      <c r="F163" s="30" t="s">
        <v>195</v>
      </c>
      <c r="G163" s="30" t="s">
        <v>278</v>
      </c>
      <c r="H163" s="30" t="s">
        <v>35</v>
      </c>
      <c r="I163" s="4" t="s">
        <v>4</v>
      </c>
      <c r="J163" s="31">
        <v>552.29</v>
      </c>
      <c r="K163" s="59"/>
      <c r="L163" s="63">
        <f t="shared" si="6"/>
        <v>0</v>
      </c>
      <c r="M163" s="46">
        <v>0.1</v>
      </c>
      <c r="N163" s="64">
        <f t="shared" si="7"/>
        <v>0</v>
      </c>
      <c r="O163" s="64">
        <f t="shared" si="8"/>
        <v>0</v>
      </c>
    </row>
    <row r="164" spans="1:15" ht="22.5" x14ac:dyDescent="0.2">
      <c r="A164" s="2">
        <v>1088</v>
      </c>
      <c r="B164" s="5">
        <v>1134510</v>
      </c>
      <c r="C164" s="8" t="s">
        <v>498</v>
      </c>
      <c r="D164" s="4" t="s">
        <v>499</v>
      </c>
      <c r="E164" s="4" t="s">
        <v>501</v>
      </c>
      <c r="F164" s="8" t="s">
        <v>195</v>
      </c>
      <c r="G164" s="4" t="s">
        <v>278</v>
      </c>
      <c r="H164" s="4" t="s">
        <v>497</v>
      </c>
      <c r="I164" s="4" t="s">
        <v>4</v>
      </c>
      <c r="J164" s="9">
        <v>550.44000000000005</v>
      </c>
      <c r="K164" s="59"/>
      <c r="L164" s="63">
        <f t="shared" si="6"/>
        <v>0</v>
      </c>
      <c r="M164" s="46">
        <v>0.1</v>
      </c>
      <c r="N164" s="64">
        <f t="shared" si="7"/>
        <v>0</v>
      </c>
      <c r="O164" s="64">
        <f t="shared" si="8"/>
        <v>0</v>
      </c>
    </row>
    <row r="165" spans="1:15" ht="22.5" x14ac:dyDescent="0.2">
      <c r="A165" s="2">
        <v>1089</v>
      </c>
      <c r="B165" s="5">
        <v>1134304</v>
      </c>
      <c r="C165" s="8" t="s">
        <v>498</v>
      </c>
      <c r="D165" s="4" t="s">
        <v>499</v>
      </c>
      <c r="E165" s="4" t="s">
        <v>502</v>
      </c>
      <c r="F165" s="4" t="s">
        <v>195</v>
      </c>
      <c r="G165" s="4" t="s">
        <v>278</v>
      </c>
      <c r="H165" s="4" t="s">
        <v>33</v>
      </c>
      <c r="I165" s="4" t="s">
        <v>4</v>
      </c>
      <c r="J165" s="6">
        <v>543.78</v>
      </c>
      <c r="K165" s="59"/>
      <c r="L165" s="63">
        <f t="shared" si="6"/>
        <v>0</v>
      </c>
      <c r="M165" s="46">
        <v>0.1</v>
      </c>
      <c r="N165" s="64">
        <f t="shared" si="7"/>
        <v>0</v>
      </c>
      <c r="O165" s="64">
        <f t="shared" si="8"/>
        <v>0</v>
      </c>
    </row>
    <row r="166" spans="1:15" ht="22.5" x14ac:dyDescent="0.2">
      <c r="A166" s="2">
        <v>1101</v>
      </c>
      <c r="B166" s="7">
        <v>1329081</v>
      </c>
      <c r="C166" s="4" t="s">
        <v>503</v>
      </c>
      <c r="D166" s="4" t="s">
        <v>504</v>
      </c>
      <c r="E166" s="4" t="s">
        <v>506</v>
      </c>
      <c r="F166" s="4" t="s">
        <v>16</v>
      </c>
      <c r="G166" s="4" t="s">
        <v>233</v>
      </c>
      <c r="H166" s="4" t="s">
        <v>505</v>
      </c>
      <c r="I166" s="4" t="s">
        <v>4</v>
      </c>
      <c r="J166" s="22">
        <v>401.3</v>
      </c>
      <c r="K166" s="59"/>
      <c r="L166" s="63">
        <f t="shared" si="6"/>
        <v>0</v>
      </c>
      <c r="M166" s="46">
        <v>0.1</v>
      </c>
      <c r="N166" s="64">
        <f t="shared" si="7"/>
        <v>0</v>
      </c>
      <c r="O166" s="64">
        <f t="shared" si="8"/>
        <v>0</v>
      </c>
    </row>
    <row r="167" spans="1:15" ht="22.5" x14ac:dyDescent="0.2">
      <c r="A167" s="2">
        <v>1102</v>
      </c>
      <c r="B167" s="7">
        <v>1329080</v>
      </c>
      <c r="C167" s="4" t="s">
        <v>503</v>
      </c>
      <c r="D167" s="4" t="s">
        <v>504</v>
      </c>
      <c r="E167" s="4" t="s">
        <v>507</v>
      </c>
      <c r="F167" s="4" t="s">
        <v>16</v>
      </c>
      <c r="G167" s="4" t="s">
        <v>234</v>
      </c>
      <c r="H167" s="4" t="s">
        <v>505</v>
      </c>
      <c r="I167" s="4" t="s">
        <v>4</v>
      </c>
      <c r="J167" s="22">
        <v>669.06</v>
      </c>
      <c r="K167" s="59"/>
      <c r="L167" s="63">
        <f t="shared" si="6"/>
        <v>0</v>
      </c>
      <c r="M167" s="46">
        <v>0.1</v>
      </c>
      <c r="N167" s="64">
        <f t="shared" si="7"/>
        <v>0</v>
      </c>
      <c r="O167" s="64">
        <f t="shared" si="8"/>
        <v>0</v>
      </c>
    </row>
    <row r="168" spans="1:15" ht="22.5" x14ac:dyDescent="0.2">
      <c r="A168" s="2">
        <v>1105</v>
      </c>
      <c r="B168" s="5">
        <v>1329810</v>
      </c>
      <c r="C168" s="4" t="s">
        <v>503</v>
      </c>
      <c r="D168" s="4" t="s">
        <v>504</v>
      </c>
      <c r="E168" s="4" t="s">
        <v>508</v>
      </c>
      <c r="F168" s="4" t="s">
        <v>16</v>
      </c>
      <c r="G168" s="4" t="s">
        <v>509</v>
      </c>
      <c r="H168" s="4" t="s">
        <v>510</v>
      </c>
      <c r="I168" s="4" t="s">
        <v>4</v>
      </c>
      <c r="J168" s="6">
        <v>462.82</v>
      </c>
      <c r="K168" s="59"/>
      <c r="L168" s="63">
        <f t="shared" si="6"/>
        <v>0</v>
      </c>
      <c r="M168" s="46">
        <v>0.1</v>
      </c>
      <c r="N168" s="64">
        <f t="shared" si="7"/>
        <v>0</v>
      </c>
      <c r="O168" s="64">
        <f t="shared" si="8"/>
        <v>0</v>
      </c>
    </row>
    <row r="169" spans="1:15" ht="33.75" x14ac:dyDescent="0.2">
      <c r="A169" s="2">
        <v>1145</v>
      </c>
      <c r="B169" s="7">
        <v>1085290</v>
      </c>
      <c r="C169" s="4" t="s">
        <v>511</v>
      </c>
      <c r="D169" s="4" t="s">
        <v>512</v>
      </c>
      <c r="E169" s="4" t="s">
        <v>514</v>
      </c>
      <c r="F169" s="4" t="s">
        <v>9</v>
      </c>
      <c r="G169" s="4" t="s">
        <v>513</v>
      </c>
      <c r="H169" s="4" t="s">
        <v>400</v>
      </c>
      <c r="I169" s="4" t="s">
        <v>4</v>
      </c>
      <c r="J169" s="22">
        <v>383.94</v>
      </c>
      <c r="K169" s="59"/>
      <c r="L169" s="63">
        <f t="shared" si="6"/>
        <v>0</v>
      </c>
      <c r="M169" s="46">
        <v>0.1</v>
      </c>
      <c r="N169" s="64">
        <f t="shared" si="7"/>
        <v>0</v>
      </c>
      <c r="O169" s="64">
        <f t="shared" si="8"/>
        <v>0</v>
      </c>
    </row>
    <row r="170" spans="1:15" ht="33.75" x14ac:dyDescent="0.2">
      <c r="A170" s="2">
        <v>1146</v>
      </c>
      <c r="B170" s="7">
        <v>1085291</v>
      </c>
      <c r="C170" s="4" t="s">
        <v>511</v>
      </c>
      <c r="D170" s="4" t="s">
        <v>512</v>
      </c>
      <c r="E170" s="4" t="s">
        <v>516</v>
      </c>
      <c r="F170" s="4" t="s">
        <v>9</v>
      </c>
      <c r="G170" s="4" t="s">
        <v>515</v>
      </c>
      <c r="H170" s="4" t="s">
        <v>400</v>
      </c>
      <c r="I170" s="4" t="s">
        <v>4</v>
      </c>
      <c r="J170" s="22">
        <v>1517.2</v>
      </c>
      <c r="K170" s="59"/>
      <c r="L170" s="63">
        <f t="shared" si="6"/>
        <v>0</v>
      </c>
      <c r="M170" s="46">
        <v>0.1</v>
      </c>
      <c r="N170" s="64">
        <f t="shared" si="7"/>
        <v>0</v>
      </c>
      <c r="O170" s="64">
        <f t="shared" si="8"/>
        <v>0</v>
      </c>
    </row>
    <row r="171" spans="1:15" ht="33.75" x14ac:dyDescent="0.2">
      <c r="A171" s="2">
        <v>1147</v>
      </c>
      <c r="B171" s="7">
        <v>1085081</v>
      </c>
      <c r="C171" s="4" t="s">
        <v>511</v>
      </c>
      <c r="D171" s="4" t="s">
        <v>512</v>
      </c>
      <c r="E171" s="4" t="s">
        <v>519</v>
      </c>
      <c r="F171" s="4" t="s">
        <v>98</v>
      </c>
      <c r="G171" s="4" t="s">
        <v>517</v>
      </c>
      <c r="H171" s="4" t="s">
        <v>518</v>
      </c>
      <c r="I171" s="4" t="s">
        <v>4</v>
      </c>
      <c r="J171" s="22">
        <v>172.58</v>
      </c>
      <c r="K171" s="59"/>
      <c r="L171" s="63">
        <f t="shared" si="6"/>
        <v>0</v>
      </c>
      <c r="M171" s="46">
        <v>0.1</v>
      </c>
      <c r="N171" s="64">
        <f t="shared" si="7"/>
        <v>0</v>
      </c>
      <c r="O171" s="64">
        <f t="shared" si="8"/>
        <v>0</v>
      </c>
    </row>
    <row r="172" spans="1:15" ht="33.75" x14ac:dyDescent="0.2">
      <c r="A172" s="2">
        <v>1148</v>
      </c>
      <c r="B172" s="7">
        <v>1085082</v>
      </c>
      <c r="C172" s="4" t="s">
        <v>511</v>
      </c>
      <c r="D172" s="4" t="s">
        <v>512</v>
      </c>
      <c r="E172" s="4" t="s">
        <v>521</v>
      </c>
      <c r="F172" s="4" t="s">
        <v>98</v>
      </c>
      <c r="G172" s="4" t="s">
        <v>520</v>
      </c>
      <c r="H172" s="4" t="s">
        <v>518</v>
      </c>
      <c r="I172" s="4" t="s">
        <v>4</v>
      </c>
      <c r="J172" s="22">
        <v>982.01</v>
      </c>
      <c r="K172" s="59"/>
      <c r="L172" s="63">
        <f t="shared" si="6"/>
        <v>0</v>
      </c>
      <c r="M172" s="46">
        <v>0.1</v>
      </c>
      <c r="N172" s="64">
        <f t="shared" si="7"/>
        <v>0</v>
      </c>
      <c r="O172" s="64">
        <f t="shared" si="8"/>
        <v>0</v>
      </c>
    </row>
    <row r="173" spans="1:15" ht="33.75" x14ac:dyDescent="0.2">
      <c r="A173" s="2">
        <v>1149</v>
      </c>
      <c r="B173" s="7">
        <v>1085084</v>
      </c>
      <c r="C173" s="4" t="s">
        <v>511</v>
      </c>
      <c r="D173" s="4" t="s">
        <v>512</v>
      </c>
      <c r="E173" s="4" t="s">
        <v>523</v>
      </c>
      <c r="F173" s="4" t="s">
        <v>98</v>
      </c>
      <c r="G173" s="4" t="s">
        <v>522</v>
      </c>
      <c r="H173" s="4" t="s">
        <v>400</v>
      </c>
      <c r="I173" s="4" t="s">
        <v>4</v>
      </c>
      <c r="J173" s="22">
        <v>1898.66</v>
      </c>
      <c r="K173" s="59"/>
      <c r="L173" s="63">
        <f t="shared" si="6"/>
        <v>0</v>
      </c>
      <c r="M173" s="46">
        <v>0.1</v>
      </c>
      <c r="N173" s="64">
        <f t="shared" si="7"/>
        <v>0</v>
      </c>
      <c r="O173" s="64">
        <f t="shared" si="8"/>
        <v>0</v>
      </c>
    </row>
    <row r="174" spans="1:15" ht="33.75" x14ac:dyDescent="0.2">
      <c r="A174" s="2">
        <v>1150</v>
      </c>
      <c r="B174" s="7">
        <v>1085083</v>
      </c>
      <c r="C174" s="4" t="s">
        <v>511</v>
      </c>
      <c r="D174" s="4" t="s">
        <v>512</v>
      </c>
      <c r="E174" s="4" t="s">
        <v>525</v>
      </c>
      <c r="F174" s="4" t="s">
        <v>98</v>
      </c>
      <c r="G174" s="4" t="s">
        <v>524</v>
      </c>
      <c r="H174" s="4" t="s">
        <v>400</v>
      </c>
      <c r="I174" s="4" t="s">
        <v>4</v>
      </c>
      <c r="J174" s="22">
        <v>3426.38</v>
      </c>
      <c r="K174" s="59"/>
      <c r="L174" s="63">
        <f t="shared" si="6"/>
        <v>0</v>
      </c>
      <c r="M174" s="46">
        <v>0.1</v>
      </c>
      <c r="N174" s="64">
        <f t="shared" si="7"/>
        <v>0</v>
      </c>
      <c r="O174" s="64">
        <f t="shared" si="8"/>
        <v>0</v>
      </c>
    </row>
    <row r="175" spans="1:15" ht="33.75" x14ac:dyDescent="0.2">
      <c r="A175" s="2">
        <v>1161</v>
      </c>
      <c r="B175" s="7">
        <v>1070965</v>
      </c>
      <c r="C175" s="4" t="s">
        <v>526</v>
      </c>
      <c r="D175" s="4" t="s">
        <v>527</v>
      </c>
      <c r="E175" s="4" t="s">
        <v>529</v>
      </c>
      <c r="F175" s="4" t="s">
        <v>9</v>
      </c>
      <c r="G175" s="4" t="s">
        <v>528</v>
      </c>
      <c r="H175" s="4" t="s">
        <v>221</v>
      </c>
      <c r="I175" s="4" t="s">
        <v>4</v>
      </c>
      <c r="J175" s="22">
        <v>942.56</v>
      </c>
      <c r="K175" s="59"/>
      <c r="L175" s="63">
        <f t="shared" si="6"/>
        <v>0</v>
      </c>
      <c r="M175" s="46">
        <v>0.1</v>
      </c>
      <c r="N175" s="64">
        <f t="shared" si="7"/>
        <v>0</v>
      </c>
      <c r="O175" s="64">
        <f t="shared" si="8"/>
        <v>0</v>
      </c>
    </row>
    <row r="176" spans="1:15" ht="33.75" x14ac:dyDescent="0.2">
      <c r="A176" s="2">
        <v>1162</v>
      </c>
      <c r="B176" s="7">
        <v>1070963</v>
      </c>
      <c r="C176" s="4" t="s">
        <v>526</v>
      </c>
      <c r="D176" s="4" t="s">
        <v>527</v>
      </c>
      <c r="E176" s="4" t="s">
        <v>530</v>
      </c>
      <c r="F176" s="4" t="s">
        <v>9</v>
      </c>
      <c r="G176" s="4" t="s">
        <v>277</v>
      </c>
      <c r="H176" s="4" t="s">
        <v>221</v>
      </c>
      <c r="I176" s="4" t="s">
        <v>4</v>
      </c>
      <c r="J176" s="22">
        <v>273.14999999999998</v>
      </c>
      <c r="K176" s="59"/>
      <c r="L176" s="63">
        <f t="shared" si="6"/>
        <v>0</v>
      </c>
      <c r="M176" s="46">
        <v>0.1</v>
      </c>
      <c r="N176" s="64">
        <f t="shared" si="7"/>
        <v>0</v>
      </c>
      <c r="O176" s="64">
        <f t="shared" si="8"/>
        <v>0</v>
      </c>
    </row>
    <row r="177" spans="1:15" ht="22.5" x14ac:dyDescent="0.2">
      <c r="A177" s="2">
        <v>1173</v>
      </c>
      <c r="B177" s="7">
        <v>1070955</v>
      </c>
      <c r="C177" s="4" t="s">
        <v>531</v>
      </c>
      <c r="D177" s="4" t="s">
        <v>532</v>
      </c>
      <c r="E177" s="4" t="s">
        <v>535</v>
      </c>
      <c r="F177" s="4" t="s">
        <v>16</v>
      </c>
      <c r="G177" s="4" t="s">
        <v>533</v>
      </c>
      <c r="H177" s="4" t="s">
        <v>534</v>
      </c>
      <c r="I177" s="4" t="s">
        <v>4</v>
      </c>
      <c r="J177" s="22">
        <v>1450.17</v>
      </c>
      <c r="K177" s="59"/>
      <c r="L177" s="63">
        <f t="shared" si="6"/>
        <v>0</v>
      </c>
      <c r="M177" s="46">
        <v>0.1</v>
      </c>
      <c r="N177" s="64">
        <f t="shared" si="7"/>
        <v>0</v>
      </c>
      <c r="O177" s="64">
        <f t="shared" si="8"/>
        <v>0</v>
      </c>
    </row>
    <row r="178" spans="1:15" ht="22.5" x14ac:dyDescent="0.2">
      <c r="A178" s="2">
        <v>1174</v>
      </c>
      <c r="B178" s="7">
        <v>1070956</v>
      </c>
      <c r="C178" s="4" t="s">
        <v>531</v>
      </c>
      <c r="D178" s="4" t="s">
        <v>532</v>
      </c>
      <c r="E178" s="4" t="s">
        <v>537</v>
      </c>
      <c r="F178" s="4" t="s">
        <v>16</v>
      </c>
      <c r="G178" s="4" t="s">
        <v>536</v>
      </c>
      <c r="H178" s="4" t="s">
        <v>534</v>
      </c>
      <c r="I178" s="4" t="s">
        <v>4</v>
      </c>
      <c r="J178" s="22">
        <v>1918.87</v>
      </c>
      <c r="K178" s="59"/>
      <c r="L178" s="63">
        <f t="shared" si="6"/>
        <v>0</v>
      </c>
      <c r="M178" s="46">
        <v>0.1</v>
      </c>
      <c r="N178" s="64">
        <f t="shared" si="7"/>
        <v>0</v>
      </c>
      <c r="O178" s="64">
        <f t="shared" si="8"/>
        <v>0</v>
      </c>
    </row>
    <row r="179" spans="1:15" ht="22.5" x14ac:dyDescent="0.2">
      <c r="A179" s="2">
        <v>1179</v>
      </c>
      <c r="B179" s="10">
        <v>1070129</v>
      </c>
      <c r="C179" s="29" t="s">
        <v>538</v>
      </c>
      <c r="D179" s="29" t="s">
        <v>539</v>
      </c>
      <c r="E179" s="4" t="s">
        <v>541</v>
      </c>
      <c r="F179" s="28" t="s">
        <v>21</v>
      </c>
      <c r="G179" s="28" t="s">
        <v>540</v>
      </c>
      <c r="H179" s="28" t="s">
        <v>449</v>
      </c>
      <c r="I179" s="4" t="s">
        <v>4</v>
      </c>
      <c r="J179" s="6">
        <v>4586.3599999999997</v>
      </c>
      <c r="K179" s="59"/>
      <c r="L179" s="63">
        <f t="shared" si="6"/>
        <v>0</v>
      </c>
      <c r="M179" s="46">
        <v>0.1</v>
      </c>
      <c r="N179" s="64">
        <f t="shared" si="7"/>
        <v>0</v>
      </c>
      <c r="O179" s="64">
        <f t="shared" si="8"/>
        <v>0</v>
      </c>
    </row>
    <row r="180" spans="1:15" ht="22.5" x14ac:dyDescent="0.2">
      <c r="A180" s="2">
        <v>1180</v>
      </c>
      <c r="B180" s="10">
        <v>1070127</v>
      </c>
      <c r="C180" s="29" t="s">
        <v>538</v>
      </c>
      <c r="D180" s="29" t="s">
        <v>539</v>
      </c>
      <c r="E180" s="4" t="s">
        <v>543</v>
      </c>
      <c r="F180" s="28" t="s">
        <v>21</v>
      </c>
      <c r="G180" s="28" t="s">
        <v>542</v>
      </c>
      <c r="H180" s="28" t="s">
        <v>449</v>
      </c>
      <c r="I180" s="4" t="s">
        <v>4</v>
      </c>
      <c r="J180" s="6">
        <v>4586.3599999999997</v>
      </c>
      <c r="K180" s="59"/>
      <c r="L180" s="63">
        <f t="shared" si="6"/>
        <v>0</v>
      </c>
      <c r="M180" s="46">
        <v>0.1</v>
      </c>
      <c r="N180" s="64">
        <f t="shared" si="7"/>
        <v>0</v>
      </c>
      <c r="O180" s="64">
        <f t="shared" si="8"/>
        <v>0</v>
      </c>
    </row>
    <row r="181" spans="1:15" ht="22.5" x14ac:dyDescent="0.2">
      <c r="A181" s="2">
        <v>1181</v>
      </c>
      <c r="B181" s="10">
        <v>1070126</v>
      </c>
      <c r="C181" s="29" t="s">
        <v>538</v>
      </c>
      <c r="D181" s="29" t="s">
        <v>539</v>
      </c>
      <c r="E181" s="4" t="s">
        <v>545</v>
      </c>
      <c r="F181" s="28" t="s">
        <v>21</v>
      </c>
      <c r="G181" s="28" t="s">
        <v>544</v>
      </c>
      <c r="H181" s="28" t="s">
        <v>449</v>
      </c>
      <c r="I181" s="4" t="s">
        <v>4</v>
      </c>
      <c r="J181" s="6">
        <v>4586.3599999999997</v>
      </c>
      <c r="K181" s="59"/>
      <c r="L181" s="63">
        <f t="shared" si="6"/>
        <v>0</v>
      </c>
      <c r="M181" s="46">
        <v>0.1</v>
      </c>
      <c r="N181" s="64">
        <f t="shared" si="7"/>
        <v>0</v>
      </c>
      <c r="O181" s="64">
        <f t="shared" si="8"/>
        <v>0</v>
      </c>
    </row>
    <row r="182" spans="1:15" ht="22.5" x14ac:dyDescent="0.2">
      <c r="A182" s="2">
        <v>1182</v>
      </c>
      <c r="B182" s="10">
        <v>1070125</v>
      </c>
      <c r="C182" s="29" t="s">
        <v>538</v>
      </c>
      <c r="D182" s="29" t="s">
        <v>539</v>
      </c>
      <c r="E182" s="4" t="s">
        <v>547</v>
      </c>
      <c r="F182" s="28" t="s">
        <v>21</v>
      </c>
      <c r="G182" s="28" t="s">
        <v>546</v>
      </c>
      <c r="H182" s="28" t="s">
        <v>449</v>
      </c>
      <c r="I182" s="4" t="s">
        <v>4</v>
      </c>
      <c r="J182" s="6">
        <v>4586.3599999999997</v>
      </c>
      <c r="K182" s="59"/>
      <c r="L182" s="63">
        <f t="shared" si="6"/>
        <v>0</v>
      </c>
      <c r="M182" s="46">
        <v>0.1</v>
      </c>
      <c r="N182" s="64">
        <f t="shared" si="7"/>
        <v>0</v>
      </c>
      <c r="O182" s="64">
        <f t="shared" si="8"/>
        <v>0</v>
      </c>
    </row>
    <row r="183" spans="1:15" ht="45" x14ac:dyDescent="0.2">
      <c r="A183" s="2">
        <v>1188</v>
      </c>
      <c r="B183" s="7">
        <v>1071624</v>
      </c>
      <c r="C183" s="4" t="s">
        <v>548</v>
      </c>
      <c r="D183" s="4" t="s">
        <v>549</v>
      </c>
      <c r="E183" s="4" t="s">
        <v>551</v>
      </c>
      <c r="F183" s="4" t="s">
        <v>9</v>
      </c>
      <c r="G183" s="4" t="s">
        <v>440</v>
      </c>
      <c r="H183" s="4" t="s">
        <v>550</v>
      </c>
      <c r="I183" s="4" t="s">
        <v>4</v>
      </c>
      <c r="J183" s="22">
        <v>69.459999999999994</v>
      </c>
      <c r="K183" s="59"/>
      <c r="L183" s="63">
        <f t="shared" si="6"/>
        <v>0</v>
      </c>
      <c r="M183" s="46">
        <v>0.1</v>
      </c>
      <c r="N183" s="64">
        <f t="shared" si="7"/>
        <v>0</v>
      </c>
      <c r="O183" s="64">
        <f t="shared" si="8"/>
        <v>0</v>
      </c>
    </row>
    <row r="184" spans="1:15" ht="45" x14ac:dyDescent="0.2">
      <c r="A184" s="2">
        <v>1189</v>
      </c>
      <c r="B184" s="7">
        <v>1071626</v>
      </c>
      <c r="C184" s="4" t="s">
        <v>548</v>
      </c>
      <c r="D184" s="4" t="s">
        <v>549</v>
      </c>
      <c r="E184" s="4" t="s">
        <v>552</v>
      </c>
      <c r="F184" s="4" t="s">
        <v>9</v>
      </c>
      <c r="G184" s="4" t="s">
        <v>70</v>
      </c>
      <c r="H184" s="4" t="s">
        <v>550</v>
      </c>
      <c r="I184" s="4" t="s">
        <v>4</v>
      </c>
      <c r="J184" s="22">
        <v>92.97</v>
      </c>
      <c r="K184" s="59"/>
      <c r="L184" s="63">
        <f t="shared" si="6"/>
        <v>0</v>
      </c>
      <c r="M184" s="46">
        <v>0.1</v>
      </c>
      <c r="N184" s="64">
        <f t="shared" si="7"/>
        <v>0</v>
      </c>
      <c r="O184" s="64">
        <f t="shared" si="8"/>
        <v>0</v>
      </c>
    </row>
    <row r="185" spans="1:15" ht="22.5" x14ac:dyDescent="0.2">
      <c r="A185" s="2">
        <v>1197</v>
      </c>
      <c r="B185" s="5">
        <v>1071500</v>
      </c>
      <c r="C185" s="4" t="s">
        <v>553</v>
      </c>
      <c r="D185" s="4" t="s">
        <v>554</v>
      </c>
      <c r="E185" s="4" t="s">
        <v>555</v>
      </c>
      <c r="F185" s="4" t="s">
        <v>9</v>
      </c>
      <c r="G185" s="4" t="s">
        <v>72</v>
      </c>
      <c r="H185" s="4" t="s">
        <v>35</v>
      </c>
      <c r="I185" s="4" t="s">
        <v>4</v>
      </c>
      <c r="J185" s="6">
        <v>162.52000000000001</v>
      </c>
      <c r="K185" s="59"/>
      <c r="L185" s="63">
        <f t="shared" si="6"/>
        <v>0</v>
      </c>
      <c r="M185" s="46">
        <v>0.1</v>
      </c>
      <c r="N185" s="64">
        <f t="shared" si="7"/>
        <v>0</v>
      </c>
      <c r="O185" s="64">
        <f t="shared" si="8"/>
        <v>0</v>
      </c>
    </row>
    <row r="186" spans="1:15" ht="22.5" x14ac:dyDescent="0.2">
      <c r="A186" s="2">
        <v>1198</v>
      </c>
      <c r="B186" s="7">
        <v>1077260</v>
      </c>
      <c r="C186" s="4" t="s">
        <v>556</v>
      </c>
      <c r="D186" s="4" t="s">
        <v>557</v>
      </c>
      <c r="E186" s="4" t="s">
        <v>558</v>
      </c>
      <c r="F186" s="4" t="s">
        <v>9</v>
      </c>
      <c r="G186" s="4" t="s">
        <v>204</v>
      </c>
      <c r="H186" s="4" t="s">
        <v>33</v>
      </c>
      <c r="I186" s="4" t="s">
        <v>4</v>
      </c>
      <c r="J186" s="22">
        <v>61.57</v>
      </c>
      <c r="K186" s="59"/>
      <c r="L186" s="63">
        <f t="shared" si="6"/>
        <v>0</v>
      </c>
      <c r="M186" s="46">
        <v>0.1</v>
      </c>
      <c r="N186" s="64">
        <f t="shared" si="7"/>
        <v>0</v>
      </c>
      <c r="O186" s="64">
        <f t="shared" si="8"/>
        <v>0</v>
      </c>
    </row>
    <row r="187" spans="1:15" ht="22.5" x14ac:dyDescent="0.2">
      <c r="A187" s="2">
        <v>1202</v>
      </c>
      <c r="B187" s="7">
        <v>1077302</v>
      </c>
      <c r="C187" s="4" t="s">
        <v>559</v>
      </c>
      <c r="D187" s="4" t="s">
        <v>560</v>
      </c>
      <c r="E187" s="4" t="s">
        <v>561</v>
      </c>
      <c r="F187" s="4" t="s">
        <v>16</v>
      </c>
      <c r="G187" s="4" t="s">
        <v>136</v>
      </c>
      <c r="H187" s="4" t="s">
        <v>28</v>
      </c>
      <c r="I187" s="4" t="s">
        <v>4</v>
      </c>
      <c r="J187" s="22">
        <v>83.84</v>
      </c>
      <c r="K187" s="59"/>
      <c r="L187" s="63">
        <f t="shared" si="6"/>
        <v>0</v>
      </c>
      <c r="M187" s="46">
        <v>0.1</v>
      </c>
      <c r="N187" s="64">
        <f t="shared" si="7"/>
        <v>0</v>
      </c>
      <c r="O187" s="64">
        <f t="shared" si="8"/>
        <v>0</v>
      </c>
    </row>
    <row r="188" spans="1:15" ht="33.75" x14ac:dyDescent="0.2">
      <c r="A188" s="2">
        <v>1203</v>
      </c>
      <c r="B188" s="7">
        <v>1077311</v>
      </c>
      <c r="C188" s="4" t="s">
        <v>559</v>
      </c>
      <c r="D188" s="4" t="s">
        <v>560</v>
      </c>
      <c r="E188" s="4" t="s">
        <v>562</v>
      </c>
      <c r="F188" s="4" t="s">
        <v>16</v>
      </c>
      <c r="G188" s="4" t="s">
        <v>80</v>
      </c>
      <c r="H188" s="35" t="s">
        <v>117</v>
      </c>
      <c r="I188" s="4" t="s">
        <v>4</v>
      </c>
      <c r="J188" s="22">
        <v>81.36</v>
      </c>
      <c r="K188" s="59"/>
      <c r="L188" s="63">
        <f t="shared" si="6"/>
        <v>0</v>
      </c>
      <c r="M188" s="46">
        <v>0.1</v>
      </c>
      <c r="N188" s="64">
        <f t="shared" si="7"/>
        <v>0</v>
      </c>
      <c r="O188" s="64">
        <f t="shared" si="8"/>
        <v>0</v>
      </c>
    </row>
    <row r="189" spans="1:15" ht="33.75" x14ac:dyDescent="0.2">
      <c r="A189" s="2">
        <v>1204</v>
      </c>
      <c r="B189" s="7">
        <v>1077313</v>
      </c>
      <c r="C189" s="4" t="s">
        <v>559</v>
      </c>
      <c r="D189" s="4" t="s">
        <v>560</v>
      </c>
      <c r="E189" s="4" t="s">
        <v>563</v>
      </c>
      <c r="F189" s="4" t="s">
        <v>16</v>
      </c>
      <c r="G189" s="4" t="s">
        <v>136</v>
      </c>
      <c r="H189" s="35" t="s">
        <v>117</v>
      </c>
      <c r="I189" s="4" t="s">
        <v>4</v>
      </c>
      <c r="J189" s="22">
        <v>82.64</v>
      </c>
      <c r="K189" s="59"/>
      <c r="L189" s="63">
        <f t="shared" si="6"/>
        <v>0</v>
      </c>
      <c r="M189" s="46">
        <v>0.1</v>
      </c>
      <c r="N189" s="64">
        <f t="shared" si="7"/>
        <v>0</v>
      </c>
      <c r="O189" s="64">
        <f t="shared" si="8"/>
        <v>0</v>
      </c>
    </row>
    <row r="190" spans="1:15" ht="22.5" x14ac:dyDescent="0.2">
      <c r="A190" s="2">
        <v>1210</v>
      </c>
      <c r="B190" s="7">
        <v>1072705</v>
      </c>
      <c r="C190" s="4" t="s">
        <v>564</v>
      </c>
      <c r="D190" s="4" t="s">
        <v>565</v>
      </c>
      <c r="E190" s="4" t="s">
        <v>566</v>
      </c>
      <c r="F190" s="4" t="s">
        <v>16</v>
      </c>
      <c r="G190" s="4" t="s">
        <v>381</v>
      </c>
      <c r="H190" s="4" t="s">
        <v>26</v>
      </c>
      <c r="I190" s="4" t="s">
        <v>4</v>
      </c>
      <c r="J190" s="22">
        <v>274.11</v>
      </c>
      <c r="K190" s="59"/>
      <c r="L190" s="63">
        <f t="shared" si="6"/>
        <v>0</v>
      </c>
      <c r="M190" s="46">
        <v>0.1</v>
      </c>
      <c r="N190" s="64">
        <f t="shared" si="7"/>
        <v>0</v>
      </c>
      <c r="O190" s="64">
        <f t="shared" si="8"/>
        <v>0</v>
      </c>
    </row>
    <row r="191" spans="1:15" ht="22.5" x14ac:dyDescent="0.2">
      <c r="A191" s="2">
        <v>1223</v>
      </c>
      <c r="B191" s="7">
        <v>1072037</v>
      </c>
      <c r="C191" s="21" t="s">
        <v>567</v>
      </c>
      <c r="D191" s="21" t="s">
        <v>568</v>
      </c>
      <c r="E191" s="4" t="s">
        <v>570</v>
      </c>
      <c r="F191" s="21" t="s">
        <v>2</v>
      </c>
      <c r="G191" s="21" t="s">
        <v>569</v>
      </c>
      <c r="H191" s="21" t="s">
        <v>279</v>
      </c>
      <c r="I191" s="4" t="s">
        <v>4</v>
      </c>
      <c r="J191" s="22">
        <v>447.85</v>
      </c>
      <c r="K191" s="59"/>
      <c r="L191" s="63">
        <f t="shared" si="6"/>
        <v>0</v>
      </c>
      <c r="M191" s="46">
        <v>0.1</v>
      </c>
      <c r="N191" s="64">
        <f t="shared" si="7"/>
        <v>0</v>
      </c>
      <c r="O191" s="64">
        <f t="shared" si="8"/>
        <v>0</v>
      </c>
    </row>
    <row r="192" spans="1:15" ht="22.5" x14ac:dyDescent="0.2">
      <c r="A192" s="2">
        <v>1224</v>
      </c>
      <c r="B192" s="7">
        <v>1072036</v>
      </c>
      <c r="C192" s="21" t="s">
        <v>567</v>
      </c>
      <c r="D192" s="21" t="s">
        <v>568</v>
      </c>
      <c r="E192" s="4" t="s">
        <v>572</v>
      </c>
      <c r="F192" s="21" t="s">
        <v>2</v>
      </c>
      <c r="G192" s="21" t="s">
        <v>571</v>
      </c>
      <c r="H192" s="21" t="s">
        <v>279</v>
      </c>
      <c r="I192" s="4" t="s">
        <v>4</v>
      </c>
      <c r="J192" s="22">
        <v>894.21</v>
      </c>
      <c r="K192" s="59"/>
      <c r="L192" s="63">
        <f t="shared" si="6"/>
        <v>0</v>
      </c>
      <c r="M192" s="46">
        <v>0.1</v>
      </c>
      <c r="N192" s="64">
        <f t="shared" si="7"/>
        <v>0</v>
      </c>
      <c r="O192" s="64">
        <f t="shared" si="8"/>
        <v>0</v>
      </c>
    </row>
    <row r="193" spans="1:15" ht="22.5" x14ac:dyDescent="0.2">
      <c r="A193" s="2">
        <v>1231</v>
      </c>
      <c r="B193" s="7">
        <v>1079051</v>
      </c>
      <c r="C193" s="4" t="s">
        <v>573</v>
      </c>
      <c r="D193" s="4" t="s">
        <v>574</v>
      </c>
      <c r="E193" s="4" t="s">
        <v>575</v>
      </c>
      <c r="F193" s="4" t="s">
        <v>16</v>
      </c>
      <c r="G193" s="4" t="s">
        <v>154</v>
      </c>
      <c r="H193" s="4" t="s">
        <v>28</v>
      </c>
      <c r="I193" s="4" t="s">
        <v>4</v>
      </c>
      <c r="J193" s="22">
        <v>843.8</v>
      </c>
      <c r="K193" s="59"/>
      <c r="L193" s="63">
        <f t="shared" si="6"/>
        <v>0</v>
      </c>
      <c r="M193" s="46">
        <v>0.1</v>
      </c>
      <c r="N193" s="64">
        <f t="shared" si="7"/>
        <v>0</v>
      </c>
      <c r="O193" s="64">
        <f t="shared" si="8"/>
        <v>0</v>
      </c>
    </row>
    <row r="194" spans="1:15" ht="22.5" x14ac:dyDescent="0.2">
      <c r="A194" s="2">
        <v>1232</v>
      </c>
      <c r="B194" s="7">
        <v>1079050</v>
      </c>
      <c r="C194" s="4" t="s">
        <v>573</v>
      </c>
      <c r="D194" s="4" t="s">
        <v>574</v>
      </c>
      <c r="E194" s="4" t="s">
        <v>576</v>
      </c>
      <c r="F194" s="4" t="s">
        <v>16</v>
      </c>
      <c r="G194" s="4" t="s">
        <v>153</v>
      </c>
      <c r="H194" s="4" t="s">
        <v>28</v>
      </c>
      <c r="I194" s="4" t="s">
        <v>4</v>
      </c>
      <c r="J194" s="22">
        <v>1161.8</v>
      </c>
      <c r="K194" s="59"/>
      <c r="L194" s="63">
        <f t="shared" si="6"/>
        <v>0</v>
      </c>
      <c r="M194" s="46">
        <v>0.1</v>
      </c>
      <c r="N194" s="64">
        <f t="shared" si="7"/>
        <v>0</v>
      </c>
      <c r="O194" s="64">
        <f t="shared" si="8"/>
        <v>0</v>
      </c>
    </row>
    <row r="195" spans="1:15" ht="22.5" x14ac:dyDescent="0.2">
      <c r="A195" s="2">
        <v>1251</v>
      </c>
      <c r="B195" s="7">
        <v>1079004</v>
      </c>
      <c r="C195" s="4" t="s">
        <v>577</v>
      </c>
      <c r="D195" s="4" t="s">
        <v>578</v>
      </c>
      <c r="E195" s="4" t="s">
        <v>579</v>
      </c>
      <c r="F195" s="4" t="s">
        <v>16</v>
      </c>
      <c r="G195" s="4" t="s">
        <v>6</v>
      </c>
      <c r="H195" s="4" t="s">
        <v>35</v>
      </c>
      <c r="I195" s="4" t="s">
        <v>4</v>
      </c>
      <c r="J195" s="22">
        <v>1252.04</v>
      </c>
      <c r="K195" s="59"/>
      <c r="L195" s="63">
        <f t="shared" si="6"/>
        <v>0</v>
      </c>
      <c r="M195" s="46">
        <v>0.1</v>
      </c>
      <c r="N195" s="64">
        <f t="shared" si="7"/>
        <v>0</v>
      </c>
      <c r="O195" s="64">
        <f t="shared" si="8"/>
        <v>0</v>
      </c>
    </row>
    <row r="196" spans="1:15" ht="33.75" x14ac:dyDescent="0.2">
      <c r="A196" s="2">
        <v>1255</v>
      </c>
      <c r="B196" s="7">
        <v>1182052</v>
      </c>
      <c r="C196" s="4" t="s">
        <v>580</v>
      </c>
      <c r="D196" s="4" t="s">
        <v>581</v>
      </c>
      <c r="E196" s="4" t="s">
        <v>583</v>
      </c>
      <c r="F196" s="4" t="s">
        <v>84</v>
      </c>
      <c r="G196" s="4" t="s">
        <v>582</v>
      </c>
      <c r="H196" s="4" t="s">
        <v>78</v>
      </c>
      <c r="I196" s="4" t="s">
        <v>4</v>
      </c>
      <c r="J196" s="22">
        <v>1037.2</v>
      </c>
      <c r="K196" s="59"/>
      <c r="L196" s="63">
        <f t="shared" si="6"/>
        <v>0</v>
      </c>
      <c r="M196" s="46">
        <v>0.1</v>
      </c>
      <c r="N196" s="64">
        <f t="shared" si="7"/>
        <v>0</v>
      </c>
      <c r="O196" s="64">
        <f t="shared" si="8"/>
        <v>0</v>
      </c>
    </row>
    <row r="197" spans="1:15" ht="56.25" x14ac:dyDescent="0.2">
      <c r="A197" s="2">
        <v>1263</v>
      </c>
      <c r="B197" s="7">
        <v>7114247</v>
      </c>
      <c r="C197" s="4" t="s">
        <v>584</v>
      </c>
      <c r="D197" s="4" t="s">
        <v>585</v>
      </c>
      <c r="E197" s="4" t="s">
        <v>586</v>
      </c>
      <c r="F197" s="4" t="s">
        <v>587</v>
      </c>
      <c r="G197" s="4" t="s">
        <v>588</v>
      </c>
      <c r="H197" s="4" t="s">
        <v>589</v>
      </c>
      <c r="I197" s="4" t="s">
        <v>4</v>
      </c>
      <c r="J197" s="22">
        <v>3950.68</v>
      </c>
      <c r="K197" s="59"/>
      <c r="L197" s="63">
        <f t="shared" si="6"/>
        <v>0</v>
      </c>
      <c r="M197" s="46">
        <v>0.1</v>
      </c>
      <c r="N197" s="64">
        <f t="shared" si="7"/>
        <v>0</v>
      </c>
      <c r="O197" s="64">
        <f t="shared" si="8"/>
        <v>0</v>
      </c>
    </row>
    <row r="198" spans="1:15" ht="33.75" x14ac:dyDescent="0.2">
      <c r="A198" s="2">
        <v>1266</v>
      </c>
      <c r="B198" s="7">
        <v>7114730</v>
      </c>
      <c r="C198" s="4" t="s">
        <v>590</v>
      </c>
      <c r="D198" s="4" t="s">
        <v>591</v>
      </c>
      <c r="E198" s="4" t="s">
        <v>592</v>
      </c>
      <c r="F198" s="4" t="s">
        <v>593</v>
      </c>
      <c r="G198" s="4" t="s">
        <v>594</v>
      </c>
      <c r="H198" s="4" t="s">
        <v>400</v>
      </c>
      <c r="I198" s="4" t="s">
        <v>4</v>
      </c>
      <c r="J198" s="22">
        <v>2422.5500000000002</v>
      </c>
      <c r="K198" s="59"/>
      <c r="L198" s="63">
        <f t="shared" ref="L198:L199" si="9">ROUND(J198*K198,2)</f>
        <v>0</v>
      </c>
      <c r="M198" s="46">
        <v>0.1</v>
      </c>
      <c r="N198" s="64">
        <f t="shared" ref="N198:N199" si="10">L198*M198</f>
        <v>0</v>
      </c>
      <c r="O198" s="64">
        <f t="shared" ref="O198:O199" si="11">L198+N198</f>
        <v>0</v>
      </c>
    </row>
    <row r="199" spans="1:15" ht="45" x14ac:dyDescent="0.2">
      <c r="A199" s="2">
        <v>1267</v>
      </c>
      <c r="B199" s="7">
        <v>7114732</v>
      </c>
      <c r="C199" s="4" t="s">
        <v>590</v>
      </c>
      <c r="D199" s="4" t="s">
        <v>595</v>
      </c>
      <c r="E199" s="4" t="s">
        <v>596</v>
      </c>
      <c r="F199" s="4" t="s">
        <v>587</v>
      </c>
      <c r="G199" s="4" t="s">
        <v>597</v>
      </c>
      <c r="H199" s="4" t="s">
        <v>469</v>
      </c>
      <c r="I199" s="4" t="s">
        <v>4</v>
      </c>
      <c r="J199" s="22">
        <v>2662.15</v>
      </c>
      <c r="K199" s="59"/>
      <c r="L199" s="63">
        <f t="shared" si="9"/>
        <v>0</v>
      </c>
      <c r="M199" s="46">
        <v>0.1</v>
      </c>
      <c r="N199" s="64">
        <f t="shared" si="10"/>
        <v>0</v>
      </c>
      <c r="O199" s="64">
        <f t="shared" si="11"/>
        <v>0</v>
      </c>
    </row>
    <row r="200" spans="1:15" x14ac:dyDescent="0.2">
      <c r="A200" s="67" t="s">
        <v>637</v>
      </c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6"/>
      <c r="O200" s="64">
        <f>SUM(L5:L199)</f>
        <v>0</v>
      </c>
    </row>
    <row r="201" spans="1:15" x14ac:dyDescent="0.2">
      <c r="A201" s="67" t="s">
        <v>638</v>
      </c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6"/>
      <c r="O201" s="64">
        <f>SUM(N5:N199)</f>
        <v>0</v>
      </c>
    </row>
    <row r="202" spans="1:15" x14ac:dyDescent="0.2">
      <c r="A202" s="67" t="s">
        <v>639</v>
      </c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6"/>
      <c r="O202" s="64">
        <f>SUM(O5:O199)</f>
        <v>0</v>
      </c>
    </row>
    <row r="203" spans="1:15" x14ac:dyDescent="0.2">
      <c r="B203" s="40"/>
      <c r="C203" s="38"/>
      <c r="D203" s="38"/>
      <c r="E203" s="38"/>
      <c r="F203" s="38"/>
      <c r="G203" s="38"/>
      <c r="H203" s="38"/>
      <c r="I203" s="38"/>
      <c r="J203" s="39"/>
    </row>
    <row r="204" spans="1:15" x14ac:dyDescent="0.2">
      <c r="B204" s="40"/>
      <c r="C204" s="38"/>
      <c r="D204" s="38"/>
      <c r="E204" s="38"/>
      <c r="F204" s="38"/>
      <c r="G204" s="38"/>
      <c r="H204" s="38"/>
      <c r="I204" s="38"/>
      <c r="J204" s="39"/>
    </row>
    <row r="205" spans="1:15" x14ac:dyDescent="0.2">
      <c r="B205" s="40"/>
      <c r="C205" s="38"/>
      <c r="D205" s="38"/>
      <c r="E205" s="38"/>
      <c r="F205" s="38"/>
      <c r="G205" s="38"/>
      <c r="H205" s="38"/>
      <c r="I205" s="38"/>
      <c r="J205" s="39"/>
    </row>
    <row r="206" spans="1:15" x14ac:dyDescent="0.2">
      <c r="B206" s="40"/>
      <c r="C206" s="38"/>
      <c r="D206" s="38"/>
      <c r="E206" s="38"/>
      <c r="F206" s="38"/>
      <c r="G206" s="38"/>
      <c r="H206" s="38"/>
      <c r="I206" s="38"/>
      <c r="J206" s="39"/>
    </row>
    <row r="207" spans="1:15" x14ac:dyDescent="0.2">
      <c r="B207" s="40"/>
      <c r="C207" s="38"/>
      <c r="D207" s="38"/>
      <c r="E207" s="38"/>
      <c r="F207" s="38"/>
      <c r="G207" s="38"/>
      <c r="H207" s="38"/>
      <c r="I207" s="38"/>
      <c r="J207" s="39"/>
    </row>
    <row r="208" spans="1:15" x14ac:dyDescent="0.2">
      <c r="B208" s="40"/>
      <c r="C208" s="38"/>
      <c r="D208" s="38"/>
      <c r="E208" s="38"/>
      <c r="F208" s="38"/>
      <c r="G208" s="38"/>
      <c r="H208" s="38"/>
      <c r="I208" s="38"/>
      <c r="J208" s="39"/>
    </row>
    <row r="209" spans="2:10" x14ac:dyDescent="0.2">
      <c r="B209" s="40"/>
      <c r="C209" s="38"/>
      <c r="D209" s="38"/>
      <c r="E209" s="38"/>
      <c r="F209" s="38"/>
      <c r="G209" s="38"/>
      <c r="H209" s="38"/>
      <c r="I209" s="38"/>
      <c r="J209" s="39"/>
    </row>
    <row r="210" spans="2:10" x14ac:dyDescent="0.2">
      <c r="B210" s="40"/>
      <c r="C210" s="38"/>
      <c r="D210" s="38"/>
      <c r="E210" s="38"/>
      <c r="F210" s="38"/>
      <c r="G210" s="38"/>
      <c r="H210" s="38"/>
      <c r="I210" s="38"/>
      <c r="J210" s="39"/>
    </row>
    <row r="211" spans="2:10" x14ac:dyDescent="0.2">
      <c r="B211" s="40"/>
      <c r="C211" s="38"/>
      <c r="D211" s="38"/>
      <c r="E211" s="38"/>
      <c r="F211" s="38"/>
      <c r="G211" s="38"/>
      <c r="H211" s="38"/>
      <c r="I211" s="38"/>
      <c r="J211" s="39"/>
    </row>
    <row r="212" spans="2:10" x14ac:dyDescent="0.2">
      <c r="B212" s="40"/>
      <c r="C212" s="38"/>
      <c r="D212" s="38"/>
      <c r="E212" s="38"/>
      <c r="F212" s="38"/>
      <c r="G212" s="38"/>
      <c r="H212" s="38"/>
      <c r="I212" s="38"/>
      <c r="J212" s="39"/>
    </row>
    <row r="213" spans="2:10" x14ac:dyDescent="0.2">
      <c r="B213" s="40"/>
      <c r="C213" s="38"/>
      <c r="D213" s="38"/>
      <c r="E213" s="38"/>
      <c r="F213" s="38"/>
      <c r="G213" s="38"/>
      <c r="H213" s="38"/>
      <c r="I213" s="38"/>
      <c r="J213" s="39"/>
    </row>
    <row r="214" spans="2:10" x14ac:dyDescent="0.2">
      <c r="B214" s="40"/>
      <c r="C214" s="38"/>
      <c r="D214" s="38"/>
      <c r="E214" s="38"/>
      <c r="F214" s="38"/>
      <c r="G214" s="38"/>
      <c r="H214" s="38"/>
      <c r="I214" s="38"/>
      <c r="J214" s="39"/>
    </row>
    <row r="215" spans="2:10" x14ac:dyDescent="0.2">
      <c r="B215" s="40"/>
      <c r="C215" s="38"/>
      <c r="D215" s="38"/>
      <c r="E215" s="38"/>
      <c r="F215" s="38"/>
      <c r="G215" s="38"/>
      <c r="H215" s="38"/>
      <c r="I215" s="38"/>
      <c r="J215" s="39"/>
    </row>
    <row r="216" spans="2:10" x14ac:dyDescent="0.2">
      <c r="B216" s="40"/>
      <c r="C216" s="38"/>
      <c r="D216" s="38"/>
      <c r="E216" s="38"/>
      <c r="F216" s="38"/>
      <c r="G216" s="38"/>
      <c r="H216" s="38"/>
      <c r="I216" s="38"/>
      <c r="J216" s="39"/>
    </row>
    <row r="217" spans="2:10" x14ac:dyDescent="0.2">
      <c r="B217" s="40"/>
      <c r="C217" s="38"/>
      <c r="D217" s="38"/>
      <c r="E217" s="38"/>
      <c r="F217" s="38"/>
      <c r="G217" s="38"/>
      <c r="H217" s="38"/>
      <c r="I217" s="38"/>
      <c r="J217" s="39"/>
    </row>
    <row r="218" spans="2:10" x14ac:dyDescent="0.2">
      <c r="B218" s="40"/>
      <c r="C218" s="38"/>
      <c r="D218" s="38"/>
      <c r="E218" s="38"/>
      <c r="F218" s="38"/>
      <c r="G218" s="38"/>
      <c r="H218" s="38"/>
      <c r="I218" s="38"/>
      <c r="J218" s="39"/>
    </row>
    <row r="219" spans="2:10" x14ac:dyDescent="0.2">
      <c r="B219" s="40"/>
      <c r="C219" s="38"/>
      <c r="D219" s="38"/>
      <c r="E219" s="38"/>
      <c r="F219" s="38"/>
      <c r="G219" s="38"/>
      <c r="H219" s="38"/>
      <c r="I219" s="38"/>
      <c r="J219" s="39"/>
    </row>
    <row r="220" spans="2:10" x14ac:dyDescent="0.2">
      <c r="B220" s="40"/>
      <c r="C220" s="38"/>
      <c r="D220" s="38"/>
      <c r="E220" s="38"/>
      <c r="F220" s="38"/>
      <c r="G220" s="38"/>
      <c r="H220" s="38"/>
      <c r="I220" s="38"/>
      <c r="J220" s="39"/>
    </row>
    <row r="221" spans="2:10" x14ac:dyDescent="0.2">
      <c r="B221" s="40"/>
      <c r="C221" s="38"/>
      <c r="D221" s="38"/>
      <c r="E221" s="38"/>
      <c r="F221" s="38"/>
      <c r="G221" s="38"/>
      <c r="H221" s="38"/>
      <c r="I221" s="38"/>
      <c r="J221" s="39"/>
    </row>
    <row r="222" spans="2:10" x14ac:dyDescent="0.2">
      <c r="B222" s="40"/>
      <c r="C222" s="38"/>
      <c r="D222" s="38"/>
      <c r="E222" s="38"/>
      <c r="F222" s="38"/>
      <c r="G222" s="38"/>
      <c r="H222" s="38"/>
      <c r="I222" s="38"/>
      <c r="J222" s="39"/>
    </row>
    <row r="223" spans="2:10" x14ac:dyDescent="0.2">
      <c r="B223" s="40"/>
      <c r="C223" s="38"/>
      <c r="D223" s="38"/>
      <c r="E223" s="38"/>
      <c r="F223" s="38"/>
      <c r="G223" s="38"/>
      <c r="H223" s="38"/>
      <c r="I223" s="38"/>
      <c r="J223" s="39"/>
    </row>
    <row r="224" spans="2:10" x14ac:dyDescent="0.2">
      <c r="B224" s="40"/>
      <c r="C224" s="38"/>
      <c r="D224" s="38"/>
      <c r="E224" s="38"/>
      <c r="F224" s="38"/>
      <c r="G224" s="38"/>
      <c r="H224" s="38"/>
      <c r="I224" s="38"/>
      <c r="J224" s="39"/>
    </row>
    <row r="225" spans="2:10" x14ac:dyDescent="0.2">
      <c r="B225" s="40"/>
      <c r="C225" s="38"/>
      <c r="D225" s="38"/>
      <c r="E225" s="38"/>
      <c r="F225" s="38"/>
      <c r="G225" s="38"/>
      <c r="H225" s="38"/>
      <c r="I225" s="38"/>
      <c r="J225" s="39"/>
    </row>
    <row r="226" spans="2:10" x14ac:dyDescent="0.2">
      <c r="B226" s="40"/>
      <c r="C226" s="38"/>
      <c r="D226" s="38"/>
      <c r="E226" s="38"/>
      <c r="F226" s="38"/>
      <c r="G226" s="38"/>
      <c r="H226" s="38"/>
      <c r="I226" s="38"/>
      <c r="J226" s="39"/>
    </row>
    <row r="227" spans="2:10" x14ac:dyDescent="0.2">
      <c r="B227" s="40"/>
      <c r="C227" s="38"/>
      <c r="D227" s="38"/>
      <c r="E227" s="38"/>
      <c r="F227" s="38"/>
      <c r="G227" s="38"/>
      <c r="H227" s="38"/>
      <c r="I227" s="38"/>
      <c r="J227" s="39"/>
    </row>
    <row r="228" spans="2:10" x14ac:dyDescent="0.2">
      <c r="B228" s="40"/>
      <c r="C228" s="38"/>
      <c r="D228" s="38"/>
      <c r="E228" s="38"/>
      <c r="F228" s="38"/>
      <c r="G228" s="38"/>
      <c r="H228" s="38"/>
      <c r="I228" s="38"/>
      <c r="J228" s="39"/>
    </row>
    <row r="229" spans="2:10" x14ac:dyDescent="0.2">
      <c r="B229" s="40"/>
      <c r="C229" s="38"/>
      <c r="D229" s="38"/>
      <c r="E229" s="38"/>
      <c r="F229" s="38"/>
      <c r="G229" s="38"/>
      <c r="H229" s="38"/>
      <c r="I229" s="38"/>
      <c r="J229" s="39"/>
    </row>
    <row r="230" spans="2:10" x14ac:dyDescent="0.2">
      <c r="B230" s="40"/>
      <c r="C230" s="38"/>
      <c r="D230" s="38"/>
      <c r="E230" s="38"/>
      <c r="F230" s="38"/>
      <c r="G230" s="38"/>
      <c r="H230" s="38"/>
      <c r="I230" s="38"/>
      <c r="J230" s="39"/>
    </row>
    <row r="231" spans="2:10" x14ac:dyDescent="0.2">
      <c r="B231" s="40"/>
      <c r="C231" s="38"/>
      <c r="D231" s="38"/>
      <c r="E231" s="38"/>
      <c r="F231" s="38"/>
      <c r="G231" s="38"/>
      <c r="H231" s="38"/>
      <c r="I231" s="38"/>
      <c r="J231" s="39"/>
    </row>
    <row r="232" spans="2:10" x14ac:dyDescent="0.2">
      <c r="B232" s="40"/>
      <c r="C232" s="38"/>
      <c r="D232" s="38"/>
      <c r="E232" s="38"/>
      <c r="F232" s="38"/>
      <c r="G232" s="38"/>
      <c r="H232" s="38"/>
      <c r="I232" s="38"/>
      <c r="J232" s="39"/>
    </row>
    <row r="233" spans="2:10" x14ac:dyDescent="0.2">
      <c r="B233" s="40"/>
      <c r="C233" s="38"/>
      <c r="D233" s="38"/>
      <c r="E233" s="38"/>
      <c r="F233" s="38"/>
      <c r="G233" s="38"/>
      <c r="H233" s="38"/>
      <c r="I233" s="38"/>
      <c r="J233" s="39"/>
    </row>
    <row r="234" spans="2:10" x14ac:dyDescent="0.2">
      <c r="B234" s="40"/>
      <c r="C234" s="38"/>
      <c r="D234" s="38"/>
      <c r="E234" s="38"/>
      <c r="F234" s="38"/>
      <c r="G234" s="38"/>
      <c r="H234" s="38"/>
      <c r="I234" s="38"/>
      <c r="J234" s="39"/>
    </row>
    <row r="235" spans="2:10" x14ac:dyDescent="0.2">
      <c r="B235" s="40"/>
      <c r="C235" s="38"/>
      <c r="D235" s="38"/>
      <c r="E235" s="38"/>
      <c r="F235" s="38"/>
      <c r="G235" s="38"/>
      <c r="H235" s="38"/>
      <c r="I235" s="38"/>
      <c r="J235" s="39"/>
    </row>
    <row r="236" spans="2:10" x14ac:dyDescent="0.2">
      <c r="B236" s="40"/>
      <c r="C236" s="38"/>
      <c r="D236" s="38"/>
      <c r="E236" s="38"/>
      <c r="F236" s="38"/>
      <c r="G236" s="38"/>
      <c r="H236" s="38"/>
      <c r="I236" s="38"/>
      <c r="J236" s="39"/>
    </row>
    <row r="237" spans="2:10" x14ac:dyDescent="0.2">
      <c r="B237" s="40"/>
      <c r="C237" s="38"/>
      <c r="D237" s="38"/>
      <c r="E237" s="38"/>
      <c r="F237" s="38"/>
      <c r="G237" s="38"/>
      <c r="H237" s="38"/>
      <c r="I237" s="38"/>
      <c r="J237" s="39"/>
    </row>
    <row r="238" spans="2:10" x14ac:dyDescent="0.2">
      <c r="B238" s="40"/>
      <c r="C238" s="38"/>
      <c r="D238" s="38"/>
      <c r="E238" s="38"/>
      <c r="F238" s="38"/>
      <c r="G238" s="38"/>
      <c r="H238" s="38"/>
      <c r="I238" s="38"/>
      <c r="J238" s="39"/>
    </row>
    <row r="239" spans="2:10" x14ac:dyDescent="0.2">
      <c r="B239" s="40"/>
      <c r="C239" s="38"/>
      <c r="D239" s="38"/>
      <c r="E239" s="38"/>
      <c r="F239" s="38"/>
      <c r="G239" s="38"/>
      <c r="H239" s="38"/>
      <c r="I239" s="38"/>
      <c r="J239" s="39"/>
    </row>
    <row r="240" spans="2:10" x14ac:dyDescent="0.2">
      <c r="B240" s="40"/>
      <c r="C240" s="38"/>
      <c r="D240" s="38"/>
      <c r="E240" s="38"/>
      <c r="F240" s="38"/>
      <c r="G240" s="38"/>
      <c r="H240" s="38"/>
      <c r="I240" s="38"/>
      <c r="J240" s="39"/>
    </row>
    <row r="241" spans="2:10" x14ac:dyDescent="0.2">
      <c r="B241" s="40"/>
      <c r="C241" s="38"/>
      <c r="D241" s="38"/>
      <c r="E241" s="38"/>
      <c r="F241" s="38"/>
      <c r="G241" s="38"/>
      <c r="H241" s="38"/>
      <c r="I241" s="38"/>
      <c r="J241" s="39"/>
    </row>
    <row r="242" spans="2:10" x14ac:dyDescent="0.2">
      <c r="B242" s="40"/>
      <c r="C242" s="38"/>
      <c r="D242" s="38"/>
      <c r="E242" s="38"/>
      <c r="F242" s="38"/>
      <c r="G242" s="38"/>
      <c r="H242" s="38"/>
      <c r="I242" s="38"/>
      <c r="J242" s="39"/>
    </row>
    <row r="243" spans="2:10" x14ac:dyDescent="0.2">
      <c r="B243" s="40"/>
      <c r="C243" s="38"/>
      <c r="D243" s="38"/>
      <c r="E243" s="38"/>
      <c r="F243" s="38"/>
      <c r="G243" s="38"/>
      <c r="H243" s="38"/>
      <c r="I243" s="38"/>
      <c r="J243" s="39"/>
    </row>
    <row r="244" spans="2:10" x14ac:dyDescent="0.2">
      <c r="B244" s="40"/>
      <c r="C244" s="38"/>
      <c r="D244" s="38"/>
      <c r="E244" s="38"/>
      <c r="F244" s="38"/>
      <c r="G244" s="38"/>
      <c r="H244" s="38"/>
      <c r="I244" s="38"/>
      <c r="J244" s="39"/>
    </row>
    <row r="245" spans="2:10" x14ac:dyDescent="0.2">
      <c r="B245" s="40"/>
      <c r="C245" s="38"/>
      <c r="D245" s="38"/>
      <c r="E245" s="38"/>
      <c r="F245" s="38"/>
      <c r="G245" s="38"/>
      <c r="H245" s="38"/>
      <c r="I245" s="38"/>
      <c r="J245" s="39"/>
    </row>
    <row r="246" spans="2:10" x14ac:dyDescent="0.2">
      <c r="B246" s="40"/>
      <c r="C246" s="38"/>
      <c r="D246" s="38"/>
      <c r="E246" s="38"/>
      <c r="F246" s="38"/>
      <c r="G246" s="38"/>
      <c r="H246" s="38"/>
      <c r="I246" s="38"/>
      <c r="J246" s="39"/>
    </row>
    <row r="247" spans="2:10" x14ac:dyDescent="0.2">
      <c r="B247" s="40"/>
      <c r="C247" s="38"/>
      <c r="D247" s="38"/>
      <c r="E247" s="38"/>
      <c r="F247" s="38"/>
      <c r="G247" s="38"/>
      <c r="H247" s="38"/>
      <c r="I247" s="38"/>
      <c r="J247" s="39"/>
    </row>
    <row r="248" spans="2:10" x14ac:dyDescent="0.2">
      <c r="B248" s="40"/>
      <c r="C248" s="38"/>
      <c r="D248" s="38"/>
      <c r="E248" s="38"/>
      <c r="F248" s="38"/>
      <c r="G248" s="38"/>
      <c r="H248" s="38"/>
      <c r="I248" s="38"/>
      <c r="J248" s="39"/>
    </row>
    <row r="249" spans="2:10" x14ac:dyDescent="0.2">
      <c r="B249" s="40"/>
      <c r="C249" s="38"/>
      <c r="D249" s="38"/>
      <c r="E249" s="38"/>
      <c r="F249" s="38"/>
      <c r="G249" s="38"/>
      <c r="H249" s="38"/>
      <c r="I249" s="38"/>
      <c r="J249" s="39"/>
    </row>
    <row r="250" spans="2:10" x14ac:dyDescent="0.2">
      <c r="B250" s="40"/>
      <c r="C250" s="38"/>
      <c r="D250" s="38"/>
      <c r="E250" s="38"/>
      <c r="F250" s="38"/>
      <c r="G250" s="38"/>
      <c r="H250" s="38"/>
      <c r="I250" s="38"/>
      <c r="J250" s="39"/>
    </row>
    <row r="251" spans="2:10" x14ac:dyDescent="0.2">
      <c r="B251" s="40"/>
      <c r="C251" s="38"/>
      <c r="D251" s="38"/>
      <c r="E251" s="38"/>
      <c r="F251" s="38"/>
      <c r="G251" s="38"/>
      <c r="H251" s="38"/>
      <c r="I251" s="38"/>
      <c r="J251" s="39"/>
    </row>
    <row r="252" spans="2:10" x14ac:dyDescent="0.2">
      <c r="B252" s="40"/>
      <c r="C252" s="38"/>
      <c r="D252" s="38"/>
      <c r="E252" s="38"/>
      <c r="F252" s="38"/>
      <c r="G252" s="38"/>
      <c r="H252" s="38"/>
      <c r="I252" s="38"/>
      <c r="J252" s="39"/>
    </row>
    <row r="253" spans="2:10" x14ac:dyDescent="0.2">
      <c r="B253" s="40"/>
      <c r="C253" s="38"/>
      <c r="D253" s="38"/>
      <c r="E253" s="38"/>
      <c r="F253" s="38"/>
      <c r="G253" s="38"/>
      <c r="H253" s="38"/>
      <c r="I253" s="38"/>
      <c r="J253" s="39"/>
    </row>
    <row r="254" spans="2:10" x14ac:dyDescent="0.2">
      <c r="B254" s="40"/>
      <c r="C254" s="38"/>
      <c r="D254" s="38"/>
      <c r="E254" s="38"/>
      <c r="F254" s="38"/>
      <c r="G254" s="38"/>
      <c r="H254" s="38"/>
      <c r="I254" s="38"/>
      <c r="J254" s="39"/>
    </row>
    <row r="255" spans="2:10" x14ac:dyDescent="0.2">
      <c r="B255" s="40"/>
      <c r="C255" s="38"/>
      <c r="D255" s="38"/>
      <c r="E255" s="38"/>
      <c r="F255" s="38"/>
      <c r="G255" s="38"/>
      <c r="H255" s="38"/>
      <c r="I255" s="38"/>
      <c r="J255" s="39"/>
    </row>
    <row r="256" spans="2:10" x14ac:dyDescent="0.2">
      <c r="B256" s="40"/>
      <c r="C256" s="38"/>
      <c r="D256" s="38"/>
      <c r="E256" s="38"/>
      <c r="F256" s="38"/>
      <c r="G256" s="38"/>
      <c r="H256" s="38"/>
      <c r="I256" s="38"/>
      <c r="J256" s="39"/>
    </row>
    <row r="257" spans="2:10" x14ac:dyDescent="0.2">
      <c r="B257" s="40"/>
      <c r="C257" s="38"/>
      <c r="D257" s="38"/>
      <c r="E257" s="38"/>
      <c r="F257" s="38"/>
      <c r="G257" s="38"/>
      <c r="H257" s="38"/>
      <c r="I257" s="38"/>
      <c r="J257" s="39"/>
    </row>
    <row r="258" spans="2:10" x14ac:dyDescent="0.2">
      <c r="B258" s="40"/>
      <c r="C258" s="38"/>
      <c r="D258" s="38"/>
      <c r="E258" s="38"/>
      <c r="F258" s="38"/>
      <c r="G258" s="38"/>
      <c r="H258" s="38"/>
      <c r="I258" s="38"/>
      <c r="J258" s="39"/>
    </row>
    <row r="259" spans="2:10" x14ac:dyDescent="0.2">
      <c r="B259" s="40"/>
      <c r="C259" s="38"/>
      <c r="D259" s="38"/>
      <c r="E259" s="38"/>
      <c r="F259" s="38"/>
      <c r="G259" s="38"/>
      <c r="H259" s="38"/>
      <c r="I259" s="38"/>
      <c r="J259" s="39"/>
    </row>
    <row r="260" spans="2:10" x14ac:dyDescent="0.2">
      <c r="B260" s="40"/>
      <c r="C260" s="38"/>
      <c r="D260" s="38"/>
      <c r="E260" s="38"/>
      <c r="F260" s="38"/>
      <c r="G260" s="38"/>
      <c r="H260" s="38"/>
      <c r="I260" s="38"/>
      <c r="J260" s="39"/>
    </row>
    <row r="261" spans="2:10" x14ac:dyDescent="0.2">
      <c r="B261" s="40"/>
      <c r="C261" s="38"/>
      <c r="D261" s="38"/>
      <c r="E261" s="38"/>
      <c r="F261" s="38"/>
      <c r="G261" s="38"/>
      <c r="H261" s="38"/>
      <c r="I261" s="38"/>
      <c r="J261" s="39"/>
    </row>
    <row r="262" spans="2:10" x14ac:dyDescent="0.2">
      <c r="B262" s="40"/>
      <c r="C262" s="38"/>
      <c r="D262" s="38"/>
      <c r="E262" s="38"/>
      <c r="F262" s="38"/>
      <c r="G262" s="38"/>
      <c r="H262" s="38"/>
      <c r="I262" s="38"/>
      <c r="J262" s="39"/>
    </row>
    <row r="263" spans="2:10" x14ac:dyDescent="0.2">
      <c r="B263" s="40"/>
      <c r="C263" s="38"/>
      <c r="D263" s="38"/>
      <c r="E263" s="38"/>
      <c r="F263" s="38"/>
      <c r="G263" s="38"/>
      <c r="H263" s="38"/>
      <c r="I263" s="38"/>
      <c r="J263" s="39"/>
    </row>
    <row r="264" spans="2:10" x14ac:dyDescent="0.2">
      <c r="B264" s="40"/>
      <c r="C264" s="38"/>
      <c r="D264" s="38"/>
      <c r="E264" s="38"/>
      <c r="F264" s="38"/>
      <c r="G264" s="38"/>
      <c r="H264" s="38"/>
      <c r="I264" s="38"/>
      <c r="J264" s="39"/>
    </row>
    <row r="265" spans="2:10" x14ac:dyDescent="0.2">
      <c r="B265" s="40"/>
      <c r="C265" s="38"/>
      <c r="D265" s="38"/>
      <c r="E265" s="38"/>
      <c r="F265" s="38"/>
      <c r="G265" s="38"/>
      <c r="H265" s="38"/>
      <c r="I265" s="38"/>
      <c r="J265" s="39"/>
    </row>
    <row r="266" spans="2:10" x14ac:dyDescent="0.2">
      <c r="B266" s="40"/>
      <c r="C266" s="38"/>
      <c r="D266" s="38"/>
      <c r="E266" s="38"/>
      <c r="F266" s="38"/>
      <c r="G266" s="38"/>
      <c r="H266" s="38"/>
      <c r="I266" s="38"/>
      <c r="J266" s="39"/>
    </row>
    <row r="267" spans="2:10" x14ac:dyDescent="0.2">
      <c r="B267" s="40"/>
      <c r="C267" s="38"/>
      <c r="D267" s="38"/>
      <c r="E267" s="38"/>
      <c r="F267" s="38"/>
      <c r="G267" s="38"/>
      <c r="H267" s="38"/>
      <c r="I267" s="38"/>
      <c r="J267" s="39"/>
    </row>
    <row r="268" spans="2:10" x14ac:dyDescent="0.2">
      <c r="B268" s="40"/>
      <c r="C268" s="38"/>
      <c r="D268" s="38"/>
      <c r="E268" s="38"/>
      <c r="F268" s="38"/>
      <c r="G268" s="38"/>
      <c r="H268" s="38"/>
      <c r="I268" s="38"/>
      <c r="J268" s="39"/>
    </row>
    <row r="269" spans="2:10" x14ac:dyDescent="0.2">
      <c r="B269" s="40"/>
      <c r="C269" s="38"/>
      <c r="D269" s="38"/>
      <c r="E269" s="38"/>
      <c r="F269" s="38"/>
      <c r="G269" s="38"/>
      <c r="H269" s="38"/>
      <c r="I269" s="38"/>
      <c r="J269" s="39"/>
    </row>
    <row r="270" spans="2:10" x14ac:dyDescent="0.2">
      <c r="B270" s="40"/>
      <c r="C270" s="38"/>
      <c r="D270" s="38"/>
      <c r="E270" s="38"/>
      <c r="F270" s="38"/>
      <c r="G270" s="38"/>
      <c r="H270" s="38"/>
      <c r="I270" s="38"/>
      <c r="J270" s="39"/>
    </row>
    <row r="271" spans="2:10" x14ac:dyDescent="0.2">
      <c r="B271" s="40"/>
      <c r="C271" s="38"/>
      <c r="D271" s="38"/>
      <c r="E271" s="38"/>
      <c r="F271" s="38"/>
      <c r="G271" s="38"/>
      <c r="H271" s="38"/>
      <c r="I271" s="38"/>
      <c r="J271" s="39"/>
    </row>
    <row r="272" spans="2:10" x14ac:dyDescent="0.2">
      <c r="B272" s="40"/>
      <c r="C272" s="38"/>
      <c r="D272" s="38"/>
      <c r="E272" s="38"/>
      <c r="F272" s="38"/>
      <c r="G272" s="38"/>
      <c r="H272" s="38"/>
      <c r="I272" s="38"/>
      <c r="J272" s="39"/>
    </row>
    <row r="273" spans="2:10" x14ac:dyDescent="0.2">
      <c r="B273" s="40"/>
      <c r="C273" s="38"/>
      <c r="D273" s="38"/>
      <c r="E273" s="38"/>
      <c r="F273" s="38"/>
      <c r="G273" s="38"/>
      <c r="H273" s="38"/>
      <c r="I273" s="38"/>
      <c r="J273" s="39"/>
    </row>
    <row r="274" spans="2:10" x14ac:dyDescent="0.2">
      <c r="B274" s="40"/>
      <c r="C274" s="38"/>
      <c r="D274" s="38"/>
      <c r="E274" s="38"/>
      <c r="F274" s="38"/>
      <c r="G274" s="38"/>
      <c r="H274" s="38"/>
      <c r="I274" s="38"/>
      <c r="J274" s="39"/>
    </row>
    <row r="275" spans="2:10" x14ac:dyDescent="0.2">
      <c r="B275" s="40"/>
      <c r="C275" s="38"/>
      <c r="D275" s="38"/>
      <c r="E275" s="38"/>
      <c r="F275" s="38"/>
      <c r="G275" s="38"/>
      <c r="H275" s="38"/>
      <c r="I275" s="38"/>
      <c r="J275" s="39"/>
    </row>
    <row r="276" spans="2:10" x14ac:dyDescent="0.2">
      <c r="B276" s="40"/>
      <c r="C276" s="38"/>
      <c r="D276" s="38"/>
      <c r="E276" s="38"/>
      <c r="F276" s="38"/>
      <c r="G276" s="38"/>
      <c r="H276" s="38"/>
      <c r="I276" s="38"/>
      <c r="J276" s="39"/>
    </row>
    <row r="277" spans="2:10" x14ac:dyDescent="0.2">
      <c r="B277" s="40"/>
      <c r="C277" s="38"/>
      <c r="D277" s="38"/>
      <c r="E277" s="38"/>
      <c r="F277" s="38"/>
      <c r="G277" s="38"/>
      <c r="H277" s="38"/>
      <c r="I277" s="38"/>
      <c r="J277" s="39"/>
    </row>
    <row r="278" spans="2:10" x14ac:dyDescent="0.2">
      <c r="B278" s="40"/>
      <c r="C278" s="38"/>
      <c r="D278" s="38"/>
      <c r="E278" s="38"/>
      <c r="F278" s="38"/>
      <c r="G278" s="38"/>
      <c r="H278" s="38"/>
      <c r="I278" s="38"/>
      <c r="J278" s="39"/>
    </row>
    <row r="279" spans="2:10" x14ac:dyDescent="0.2">
      <c r="B279" s="40"/>
      <c r="C279" s="38"/>
      <c r="D279" s="38"/>
      <c r="E279" s="38"/>
      <c r="F279" s="38"/>
      <c r="G279" s="38"/>
      <c r="H279" s="38"/>
      <c r="I279" s="38"/>
      <c r="J279" s="39"/>
    </row>
    <row r="280" spans="2:10" x14ac:dyDescent="0.2">
      <c r="B280" s="40"/>
      <c r="C280" s="38"/>
      <c r="D280" s="38"/>
      <c r="E280" s="38"/>
      <c r="F280" s="38"/>
      <c r="G280" s="38"/>
      <c r="H280" s="38"/>
      <c r="I280" s="38"/>
      <c r="J280" s="39"/>
    </row>
    <row r="281" spans="2:10" x14ac:dyDescent="0.2">
      <c r="B281" s="40"/>
      <c r="C281" s="38"/>
      <c r="D281" s="38"/>
      <c r="E281" s="38"/>
      <c r="F281" s="38"/>
      <c r="G281" s="38"/>
      <c r="H281" s="38"/>
      <c r="I281" s="38"/>
      <c r="J281" s="39"/>
    </row>
    <row r="282" spans="2:10" x14ac:dyDescent="0.2">
      <c r="B282" s="40"/>
      <c r="C282" s="38"/>
      <c r="D282" s="38"/>
      <c r="E282" s="38"/>
      <c r="F282" s="38"/>
      <c r="G282" s="38"/>
      <c r="H282" s="38"/>
      <c r="I282" s="38"/>
      <c r="J282" s="39"/>
    </row>
    <row r="283" spans="2:10" x14ac:dyDescent="0.2">
      <c r="B283" s="40"/>
      <c r="C283" s="38"/>
      <c r="D283" s="38"/>
      <c r="E283" s="38"/>
      <c r="F283" s="38"/>
      <c r="G283" s="38"/>
      <c r="H283" s="38"/>
      <c r="I283" s="38"/>
      <c r="J283" s="39"/>
    </row>
    <row r="284" spans="2:10" x14ac:dyDescent="0.2">
      <c r="B284" s="40"/>
      <c r="C284" s="38"/>
      <c r="D284" s="38"/>
      <c r="E284" s="38"/>
      <c r="F284" s="38"/>
      <c r="G284" s="38"/>
      <c r="H284" s="38"/>
      <c r="I284" s="38"/>
      <c r="J284" s="39"/>
    </row>
    <row r="285" spans="2:10" x14ac:dyDescent="0.2">
      <c r="B285" s="40"/>
      <c r="C285" s="38"/>
      <c r="D285" s="38"/>
      <c r="E285" s="38"/>
      <c r="F285" s="38"/>
      <c r="G285" s="38"/>
      <c r="H285" s="38"/>
      <c r="I285" s="38"/>
      <c r="J285" s="39"/>
    </row>
    <row r="286" spans="2:10" x14ac:dyDescent="0.2">
      <c r="B286" s="40"/>
      <c r="C286" s="38"/>
      <c r="D286" s="38"/>
      <c r="E286" s="38"/>
      <c r="F286" s="38"/>
      <c r="G286" s="38"/>
      <c r="H286" s="38"/>
      <c r="I286" s="38"/>
      <c r="J286" s="39"/>
    </row>
    <row r="287" spans="2:10" x14ac:dyDescent="0.2">
      <c r="B287" s="40"/>
      <c r="C287" s="38"/>
      <c r="D287" s="38"/>
      <c r="E287" s="38"/>
      <c r="F287" s="38"/>
      <c r="G287" s="38"/>
      <c r="H287" s="38"/>
      <c r="I287" s="38"/>
      <c r="J287" s="39"/>
    </row>
    <row r="288" spans="2:10" x14ac:dyDescent="0.2">
      <c r="B288" s="40"/>
      <c r="C288" s="38"/>
      <c r="D288" s="38"/>
      <c r="E288" s="38"/>
      <c r="F288" s="38"/>
      <c r="G288" s="38"/>
      <c r="H288" s="38"/>
      <c r="I288" s="38"/>
      <c r="J288" s="39"/>
    </row>
    <row r="289" spans="2:10" x14ac:dyDescent="0.2">
      <c r="B289" s="40"/>
      <c r="C289" s="38"/>
      <c r="D289" s="38"/>
      <c r="E289" s="38"/>
      <c r="F289" s="38"/>
      <c r="G289" s="38"/>
      <c r="H289" s="38"/>
      <c r="I289" s="38"/>
      <c r="J289" s="39"/>
    </row>
    <row r="290" spans="2:10" x14ac:dyDescent="0.2">
      <c r="B290" s="40"/>
      <c r="C290" s="38"/>
      <c r="D290" s="38"/>
      <c r="E290" s="38"/>
      <c r="F290" s="38"/>
      <c r="G290" s="38"/>
      <c r="H290" s="38"/>
      <c r="I290" s="38"/>
      <c r="J290" s="39"/>
    </row>
    <row r="291" spans="2:10" x14ac:dyDescent="0.2">
      <c r="B291" s="40"/>
      <c r="C291" s="38"/>
      <c r="D291" s="38"/>
      <c r="E291" s="38"/>
      <c r="F291" s="38"/>
      <c r="G291" s="38"/>
      <c r="H291" s="38"/>
      <c r="I291" s="38"/>
      <c r="J291" s="39"/>
    </row>
    <row r="292" spans="2:10" x14ac:dyDescent="0.2">
      <c r="B292" s="40"/>
      <c r="C292" s="38"/>
      <c r="D292" s="38"/>
      <c r="E292" s="38"/>
      <c r="F292" s="38"/>
      <c r="G292" s="38"/>
      <c r="H292" s="38"/>
      <c r="I292" s="38"/>
      <c r="J292" s="39"/>
    </row>
    <row r="293" spans="2:10" x14ac:dyDescent="0.2">
      <c r="B293" s="40"/>
      <c r="C293" s="38"/>
      <c r="D293" s="38"/>
      <c r="E293" s="38"/>
      <c r="F293" s="38"/>
      <c r="G293" s="38"/>
      <c r="H293" s="38"/>
      <c r="I293" s="38"/>
      <c r="J293" s="39"/>
    </row>
    <row r="294" spans="2:10" x14ac:dyDescent="0.2">
      <c r="B294" s="40"/>
      <c r="C294" s="38"/>
      <c r="D294" s="38"/>
      <c r="E294" s="38"/>
      <c r="F294" s="38"/>
      <c r="G294" s="38"/>
      <c r="H294" s="38"/>
      <c r="I294" s="38"/>
      <c r="J294" s="39"/>
    </row>
    <row r="295" spans="2:10" x14ac:dyDescent="0.2">
      <c r="B295" s="40"/>
      <c r="C295" s="38"/>
      <c r="D295" s="38"/>
      <c r="E295" s="38"/>
      <c r="F295" s="38"/>
      <c r="G295" s="38"/>
      <c r="H295" s="38"/>
      <c r="I295" s="38"/>
      <c r="J295" s="39"/>
    </row>
    <row r="296" spans="2:10" x14ac:dyDescent="0.2">
      <c r="B296" s="40"/>
      <c r="C296" s="38"/>
      <c r="D296" s="38"/>
      <c r="E296" s="38"/>
      <c r="F296" s="38"/>
      <c r="G296" s="38"/>
      <c r="H296" s="38"/>
      <c r="I296" s="38"/>
      <c r="J296" s="39"/>
    </row>
    <row r="297" spans="2:10" x14ac:dyDescent="0.2">
      <c r="B297" s="40"/>
      <c r="C297" s="38"/>
      <c r="D297" s="38"/>
      <c r="E297" s="38"/>
      <c r="F297" s="38"/>
      <c r="G297" s="38"/>
      <c r="H297" s="38"/>
      <c r="I297" s="38"/>
      <c r="J297" s="39"/>
    </row>
    <row r="298" spans="2:10" x14ac:dyDescent="0.2">
      <c r="B298" s="40"/>
      <c r="C298" s="38"/>
      <c r="D298" s="38"/>
      <c r="E298" s="38"/>
      <c r="F298" s="38"/>
      <c r="G298" s="38"/>
      <c r="H298" s="38"/>
      <c r="I298" s="38"/>
      <c r="J298" s="39"/>
    </row>
    <row r="299" spans="2:10" x14ac:dyDescent="0.2">
      <c r="B299" s="40"/>
      <c r="C299" s="38"/>
      <c r="D299" s="38"/>
      <c r="E299" s="38"/>
      <c r="F299" s="38"/>
      <c r="G299" s="38"/>
      <c r="H299" s="38"/>
      <c r="I299" s="38"/>
      <c r="J299" s="39"/>
    </row>
    <row r="300" spans="2:10" x14ac:dyDescent="0.2">
      <c r="B300" s="40"/>
      <c r="C300" s="38"/>
      <c r="D300" s="38"/>
      <c r="E300" s="38"/>
      <c r="F300" s="38"/>
      <c r="G300" s="38"/>
      <c r="H300" s="38"/>
      <c r="I300" s="38"/>
      <c r="J300" s="39"/>
    </row>
    <row r="301" spans="2:10" x14ac:dyDescent="0.2">
      <c r="B301" s="40"/>
      <c r="C301" s="38"/>
      <c r="D301" s="38"/>
      <c r="E301" s="38"/>
      <c r="F301" s="38"/>
      <c r="G301" s="38"/>
      <c r="H301" s="38"/>
      <c r="I301" s="38"/>
      <c r="J301" s="39"/>
    </row>
    <row r="302" spans="2:10" x14ac:dyDescent="0.2">
      <c r="B302" s="40"/>
      <c r="C302" s="38"/>
      <c r="D302" s="38"/>
      <c r="E302" s="38"/>
      <c r="F302" s="38"/>
      <c r="G302" s="38"/>
      <c r="H302" s="38"/>
      <c r="I302" s="38"/>
      <c r="J302" s="39"/>
    </row>
    <row r="303" spans="2:10" x14ac:dyDescent="0.2">
      <c r="B303" s="40"/>
      <c r="C303" s="38"/>
      <c r="D303" s="38"/>
      <c r="E303" s="38"/>
      <c r="F303" s="38"/>
      <c r="G303" s="38"/>
      <c r="H303" s="38"/>
      <c r="I303" s="38"/>
      <c r="J303" s="39"/>
    </row>
    <row r="304" spans="2:10" x14ac:dyDescent="0.2">
      <c r="B304" s="40"/>
      <c r="C304" s="38"/>
      <c r="D304" s="38"/>
      <c r="E304" s="38"/>
      <c r="F304" s="38"/>
      <c r="G304" s="38"/>
      <c r="H304" s="38"/>
      <c r="I304" s="38"/>
      <c r="J304" s="39"/>
    </row>
    <row r="305" spans="2:10" x14ac:dyDescent="0.2">
      <c r="B305" s="40"/>
      <c r="C305" s="38"/>
      <c r="D305" s="38"/>
      <c r="E305" s="38"/>
      <c r="F305" s="38"/>
      <c r="G305" s="38"/>
      <c r="H305" s="38"/>
      <c r="I305" s="38"/>
      <c r="J305" s="39"/>
    </row>
    <row r="306" spans="2:10" x14ac:dyDescent="0.2">
      <c r="B306" s="40"/>
      <c r="C306" s="38"/>
      <c r="D306" s="38"/>
      <c r="E306" s="38"/>
      <c r="F306" s="38"/>
      <c r="G306" s="38"/>
      <c r="H306" s="38"/>
      <c r="I306" s="38"/>
      <c r="J306" s="39"/>
    </row>
    <row r="307" spans="2:10" x14ac:dyDescent="0.2">
      <c r="B307" s="40"/>
      <c r="C307" s="38"/>
      <c r="D307" s="38"/>
      <c r="E307" s="38"/>
      <c r="F307" s="38"/>
      <c r="G307" s="38"/>
      <c r="H307" s="38"/>
      <c r="I307" s="38"/>
      <c r="J307" s="39"/>
    </row>
    <row r="308" spans="2:10" x14ac:dyDescent="0.2">
      <c r="B308" s="40"/>
      <c r="C308" s="38"/>
      <c r="D308" s="38"/>
      <c r="E308" s="38"/>
      <c r="F308" s="38"/>
      <c r="G308" s="38"/>
      <c r="H308" s="38"/>
      <c r="I308" s="38"/>
      <c r="J308" s="39"/>
    </row>
    <row r="309" spans="2:10" x14ac:dyDescent="0.2">
      <c r="B309" s="40"/>
      <c r="C309" s="38"/>
      <c r="D309" s="38"/>
      <c r="E309" s="38"/>
      <c r="F309" s="38"/>
      <c r="G309" s="38"/>
      <c r="H309" s="38"/>
      <c r="I309" s="38"/>
      <c r="J309" s="39"/>
    </row>
    <row r="310" spans="2:10" x14ac:dyDescent="0.2">
      <c r="B310" s="40"/>
      <c r="C310" s="38"/>
      <c r="D310" s="38"/>
      <c r="E310" s="38"/>
      <c r="F310" s="38"/>
      <c r="G310" s="38"/>
      <c r="H310" s="38"/>
      <c r="I310" s="38"/>
      <c r="J310" s="39"/>
    </row>
    <row r="311" spans="2:10" x14ac:dyDescent="0.2">
      <c r="B311" s="40"/>
      <c r="C311" s="38"/>
      <c r="D311" s="38"/>
      <c r="E311" s="38"/>
      <c r="F311" s="38"/>
      <c r="G311" s="38"/>
      <c r="H311" s="38"/>
      <c r="I311" s="38"/>
      <c r="J311" s="39"/>
    </row>
    <row r="312" spans="2:10" x14ac:dyDescent="0.2">
      <c r="B312" s="40"/>
      <c r="C312" s="38"/>
      <c r="D312" s="38"/>
      <c r="E312" s="38"/>
      <c r="F312" s="38"/>
      <c r="G312" s="38"/>
      <c r="H312" s="38"/>
      <c r="I312" s="38"/>
      <c r="J312" s="39"/>
    </row>
    <row r="313" spans="2:10" x14ac:dyDescent="0.2">
      <c r="B313" s="40"/>
      <c r="C313" s="38"/>
      <c r="D313" s="38"/>
      <c r="E313" s="38"/>
      <c r="F313" s="38"/>
      <c r="G313" s="38"/>
      <c r="H313" s="38"/>
      <c r="I313" s="38"/>
      <c r="J313" s="39"/>
    </row>
    <row r="314" spans="2:10" x14ac:dyDescent="0.2">
      <c r="B314" s="40"/>
      <c r="C314" s="38"/>
      <c r="D314" s="38"/>
      <c r="E314" s="38"/>
      <c r="F314" s="38"/>
      <c r="G314" s="38"/>
      <c r="H314" s="38"/>
      <c r="I314" s="38"/>
      <c r="J314" s="39"/>
    </row>
    <row r="315" spans="2:10" x14ac:dyDescent="0.2">
      <c r="B315" s="40"/>
      <c r="C315" s="38"/>
      <c r="D315" s="38"/>
      <c r="E315" s="38"/>
      <c r="F315" s="38"/>
      <c r="G315" s="38"/>
      <c r="H315" s="38"/>
      <c r="I315" s="38"/>
      <c r="J315" s="39"/>
    </row>
    <row r="316" spans="2:10" x14ac:dyDescent="0.2">
      <c r="B316" s="40"/>
      <c r="C316" s="38"/>
      <c r="D316" s="38"/>
      <c r="E316" s="38"/>
      <c r="F316" s="38"/>
      <c r="G316" s="38"/>
      <c r="H316" s="38"/>
      <c r="I316" s="38"/>
      <c r="J316" s="39"/>
    </row>
    <row r="317" spans="2:10" x14ac:dyDescent="0.2">
      <c r="B317" s="40"/>
      <c r="C317" s="38"/>
      <c r="D317" s="38"/>
      <c r="E317" s="38"/>
      <c r="F317" s="38"/>
      <c r="G317" s="38"/>
      <c r="H317" s="38"/>
      <c r="I317" s="38"/>
      <c r="J317" s="39"/>
    </row>
    <row r="318" spans="2:10" x14ac:dyDescent="0.2">
      <c r="B318" s="40"/>
      <c r="C318" s="38"/>
      <c r="D318" s="38"/>
      <c r="E318" s="38"/>
      <c r="F318" s="38"/>
      <c r="G318" s="38"/>
      <c r="H318" s="38"/>
      <c r="I318" s="38"/>
      <c r="J318" s="39"/>
    </row>
    <row r="319" spans="2:10" x14ac:dyDescent="0.2">
      <c r="B319" s="40"/>
      <c r="C319" s="38"/>
      <c r="D319" s="38"/>
      <c r="E319" s="38"/>
      <c r="F319" s="38"/>
      <c r="G319" s="38"/>
      <c r="H319" s="38"/>
      <c r="I319" s="38"/>
      <c r="J319" s="39"/>
    </row>
    <row r="320" spans="2:10" x14ac:dyDescent="0.2">
      <c r="B320" s="40"/>
      <c r="C320" s="38"/>
      <c r="D320" s="38"/>
      <c r="E320" s="38"/>
      <c r="F320" s="38"/>
      <c r="G320" s="38"/>
      <c r="H320" s="38"/>
      <c r="I320" s="38"/>
      <c r="J320" s="39"/>
    </row>
    <row r="321" spans="2:10" x14ac:dyDescent="0.2">
      <c r="B321" s="40"/>
      <c r="C321" s="38"/>
      <c r="D321" s="38"/>
      <c r="E321" s="38"/>
      <c r="F321" s="38"/>
      <c r="G321" s="38"/>
      <c r="H321" s="38"/>
      <c r="I321" s="38"/>
      <c r="J321" s="39"/>
    </row>
    <row r="322" spans="2:10" x14ac:dyDescent="0.2">
      <c r="B322" s="40"/>
      <c r="C322" s="38"/>
      <c r="D322" s="38"/>
      <c r="E322" s="38"/>
      <c r="F322" s="38"/>
      <c r="G322" s="38"/>
      <c r="H322" s="38"/>
      <c r="I322" s="38"/>
      <c r="J322" s="39"/>
    </row>
    <row r="323" spans="2:10" x14ac:dyDescent="0.2">
      <c r="B323" s="40"/>
      <c r="C323" s="38"/>
      <c r="D323" s="38"/>
      <c r="E323" s="38"/>
      <c r="F323" s="38"/>
      <c r="G323" s="38"/>
      <c r="H323" s="38"/>
      <c r="I323" s="38"/>
      <c r="J323" s="39"/>
    </row>
    <row r="324" spans="2:10" x14ac:dyDescent="0.2">
      <c r="B324" s="40"/>
      <c r="C324" s="38"/>
      <c r="D324" s="38"/>
      <c r="E324" s="38"/>
      <c r="F324" s="38"/>
      <c r="G324" s="38"/>
      <c r="H324" s="38"/>
      <c r="I324" s="38"/>
      <c r="J324" s="39"/>
    </row>
    <row r="325" spans="2:10" x14ac:dyDescent="0.2">
      <c r="B325" s="40"/>
      <c r="C325" s="38"/>
      <c r="D325" s="38"/>
      <c r="E325" s="38"/>
      <c r="F325" s="38"/>
      <c r="G325" s="38"/>
      <c r="H325" s="38"/>
      <c r="I325" s="38"/>
      <c r="J325" s="39"/>
    </row>
    <row r="326" spans="2:10" x14ac:dyDescent="0.2">
      <c r="B326" s="40"/>
      <c r="C326" s="38"/>
      <c r="D326" s="38"/>
      <c r="E326" s="38"/>
      <c r="F326" s="38"/>
      <c r="G326" s="38"/>
      <c r="H326" s="38"/>
      <c r="I326" s="38"/>
      <c r="J326" s="39"/>
    </row>
    <row r="327" spans="2:10" x14ac:dyDescent="0.2">
      <c r="B327" s="40"/>
      <c r="C327" s="38"/>
      <c r="D327" s="38"/>
      <c r="E327" s="38"/>
      <c r="F327" s="38"/>
      <c r="G327" s="38"/>
      <c r="H327" s="38"/>
      <c r="I327" s="38"/>
      <c r="J327" s="39"/>
    </row>
    <row r="328" spans="2:10" x14ac:dyDescent="0.2">
      <c r="B328" s="40"/>
      <c r="C328" s="38"/>
      <c r="D328" s="38"/>
      <c r="E328" s="38"/>
      <c r="F328" s="38"/>
      <c r="G328" s="38"/>
      <c r="H328" s="38"/>
      <c r="I328" s="38"/>
      <c r="J328" s="39"/>
    </row>
    <row r="329" spans="2:10" x14ac:dyDescent="0.2">
      <c r="B329" s="40"/>
      <c r="C329" s="38"/>
      <c r="D329" s="38"/>
      <c r="E329" s="38"/>
      <c r="F329" s="38"/>
      <c r="G329" s="38"/>
      <c r="H329" s="38"/>
      <c r="I329" s="38"/>
      <c r="J329" s="39"/>
    </row>
    <row r="330" spans="2:10" x14ac:dyDescent="0.2">
      <c r="B330" s="40"/>
      <c r="C330" s="38"/>
      <c r="D330" s="38"/>
      <c r="E330" s="38"/>
      <c r="F330" s="38"/>
      <c r="G330" s="38"/>
      <c r="H330" s="38"/>
      <c r="I330" s="38"/>
      <c r="J330" s="39"/>
    </row>
    <row r="331" spans="2:10" x14ac:dyDescent="0.2">
      <c r="B331" s="40"/>
      <c r="C331" s="38"/>
      <c r="D331" s="38"/>
      <c r="E331" s="38"/>
      <c r="F331" s="38"/>
      <c r="G331" s="38"/>
      <c r="H331" s="38"/>
      <c r="I331" s="38"/>
      <c r="J331" s="39"/>
    </row>
    <row r="332" spans="2:10" x14ac:dyDescent="0.2">
      <c r="B332" s="40"/>
      <c r="C332" s="38"/>
      <c r="D332" s="38"/>
      <c r="E332" s="38"/>
      <c r="F332" s="38"/>
      <c r="G332" s="38"/>
      <c r="H332" s="38"/>
      <c r="I332" s="38"/>
      <c r="J332" s="39"/>
    </row>
    <row r="333" spans="2:10" x14ac:dyDescent="0.2">
      <c r="B333" s="40"/>
      <c r="C333" s="38"/>
      <c r="D333" s="38"/>
      <c r="E333" s="38"/>
      <c r="F333" s="38"/>
      <c r="G333" s="38"/>
      <c r="H333" s="38"/>
      <c r="I333" s="38"/>
      <c r="J333" s="39"/>
    </row>
    <row r="334" spans="2:10" x14ac:dyDescent="0.2">
      <c r="B334" s="40"/>
      <c r="C334" s="38"/>
      <c r="D334" s="38"/>
      <c r="E334" s="38"/>
      <c r="F334" s="38"/>
      <c r="G334" s="38"/>
      <c r="H334" s="38"/>
      <c r="I334" s="38"/>
      <c r="J334" s="39"/>
    </row>
    <row r="335" spans="2:10" x14ac:dyDescent="0.2">
      <c r="B335" s="40"/>
      <c r="C335" s="38"/>
      <c r="D335" s="38"/>
      <c r="E335" s="38"/>
      <c r="F335" s="38"/>
      <c r="G335" s="38"/>
      <c r="H335" s="38"/>
      <c r="I335" s="38"/>
      <c r="J335" s="39"/>
    </row>
    <row r="336" spans="2:10" x14ac:dyDescent="0.2">
      <c r="B336" s="40"/>
      <c r="C336" s="38"/>
      <c r="D336" s="38"/>
      <c r="E336" s="38"/>
      <c r="F336" s="38"/>
      <c r="G336" s="38"/>
      <c r="H336" s="38"/>
      <c r="I336" s="38"/>
      <c r="J336" s="39"/>
    </row>
    <row r="337" spans="2:10" x14ac:dyDescent="0.2">
      <c r="B337" s="40"/>
      <c r="C337" s="38"/>
      <c r="D337" s="38"/>
      <c r="E337" s="38"/>
      <c r="F337" s="38"/>
      <c r="G337" s="38"/>
      <c r="H337" s="38"/>
      <c r="I337" s="38"/>
      <c r="J337" s="39"/>
    </row>
    <row r="338" spans="2:10" x14ac:dyDescent="0.2">
      <c r="B338" s="40"/>
      <c r="C338" s="38"/>
      <c r="D338" s="38"/>
      <c r="E338" s="38"/>
      <c r="F338" s="38"/>
      <c r="G338" s="38"/>
      <c r="H338" s="38"/>
      <c r="I338" s="38"/>
      <c r="J338" s="39"/>
    </row>
    <row r="339" spans="2:10" x14ac:dyDescent="0.2">
      <c r="B339" s="40"/>
      <c r="C339" s="38"/>
      <c r="D339" s="38"/>
      <c r="E339" s="38"/>
      <c r="F339" s="38"/>
      <c r="G339" s="38"/>
      <c r="H339" s="38"/>
      <c r="I339" s="38"/>
      <c r="J339" s="39"/>
    </row>
    <row r="340" spans="2:10" x14ac:dyDescent="0.2">
      <c r="B340" s="40"/>
      <c r="C340" s="38"/>
      <c r="D340" s="38"/>
      <c r="E340" s="38"/>
      <c r="F340" s="38"/>
      <c r="G340" s="38"/>
      <c r="H340" s="38"/>
      <c r="I340" s="38"/>
      <c r="J340" s="39"/>
    </row>
    <row r="341" spans="2:10" x14ac:dyDescent="0.2">
      <c r="B341" s="40"/>
      <c r="C341" s="38"/>
      <c r="D341" s="38"/>
      <c r="E341" s="38"/>
      <c r="F341" s="38"/>
      <c r="G341" s="38"/>
      <c r="H341" s="38"/>
      <c r="I341" s="38"/>
      <c r="J341" s="39"/>
    </row>
    <row r="342" spans="2:10" x14ac:dyDescent="0.2">
      <c r="B342" s="40"/>
      <c r="C342" s="38"/>
      <c r="D342" s="38"/>
      <c r="E342" s="38"/>
      <c r="F342" s="38"/>
      <c r="G342" s="38"/>
      <c r="H342" s="38"/>
      <c r="I342" s="38"/>
      <c r="J342" s="39"/>
    </row>
    <row r="343" spans="2:10" x14ac:dyDescent="0.2">
      <c r="B343" s="40"/>
      <c r="C343" s="38"/>
      <c r="D343" s="38"/>
      <c r="E343" s="38"/>
      <c r="F343" s="38"/>
      <c r="G343" s="38"/>
      <c r="H343" s="38"/>
      <c r="I343" s="38"/>
      <c r="J343" s="39"/>
    </row>
    <row r="344" spans="2:10" x14ac:dyDescent="0.2">
      <c r="B344" s="40"/>
      <c r="C344" s="38"/>
      <c r="D344" s="38"/>
      <c r="E344" s="38"/>
      <c r="F344" s="38"/>
      <c r="G344" s="38"/>
      <c r="H344" s="38"/>
      <c r="I344" s="38"/>
      <c r="J344" s="39"/>
    </row>
    <row r="345" spans="2:10" x14ac:dyDescent="0.2">
      <c r="B345" s="40"/>
      <c r="C345" s="38"/>
      <c r="D345" s="38"/>
      <c r="E345" s="38"/>
      <c r="F345" s="38"/>
      <c r="G345" s="38"/>
      <c r="H345" s="38"/>
      <c r="I345" s="38"/>
      <c r="J345" s="39"/>
    </row>
    <row r="346" spans="2:10" x14ac:dyDescent="0.2">
      <c r="B346" s="40"/>
      <c r="C346" s="38"/>
      <c r="D346" s="38"/>
      <c r="E346" s="38"/>
      <c r="F346" s="38"/>
      <c r="G346" s="38"/>
      <c r="H346" s="38"/>
      <c r="I346" s="38"/>
      <c r="J346" s="39"/>
    </row>
    <row r="347" spans="2:10" x14ac:dyDescent="0.2">
      <c r="B347" s="40"/>
      <c r="C347" s="38"/>
      <c r="D347" s="38"/>
      <c r="E347" s="38"/>
      <c r="F347" s="38"/>
      <c r="G347" s="38"/>
      <c r="H347" s="38"/>
      <c r="I347" s="38"/>
      <c r="J347" s="39"/>
    </row>
    <row r="348" spans="2:10" x14ac:dyDescent="0.2">
      <c r="B348" s="40"/>
      <c r="C348" s="38"/>
      <c r="D348" s="38"/>
      <c r="E348" s="38"/>
      <c r="F348" s="38"/>
      <c r="G348" s="38"/>
      <c r="H348" s="38"/>
      <c r="I348" s="38"/>
      <c r="J348" s="39"/>
    </row>
    <row r="349" spans="2:10" x14ac:dyDescent="0.2">
      <c r="B349" s="40"/>
      <c r="C349" s="38"/>
      <c r="D349" s="38"/>
      <c r="E349" s="38"/>
      <c r="F349" s="38"/>
      <c r="G349" s="38"/>
      <c r="H349" s="38"/>
      <c r="I349" s="38"/>
      <c r="J349" s="39"/>
    </row>
    <row r="350" spans="2:10" x14ac:dyDescent="0.2">
      <c r="B350" s="40"/>
      <c r="C350" s="38"/>
      <c r="D350" s="38"/>
      <c r="E350" s="38"/>
      <c r="F350" s="38"/>
      <c r="G350" s="38"/>
      <c r="H350" s="38"/>
      <c r="I350" s="38"/>
      <c r="J350" s="39"/>
    </row>
    <row r="351" spans="2:10" x14ac:dyDescent="0.2">
      <c r="B351" s="40"/>
      <c r="C351" s="38"/>
      <c r="D351" s="38"/>
      <c r="E351" s="38"/>
      <c r="F351" s="38"/>
      <c r="G351" s="38"/>
      <c r="H351" s="38"/>
      <c r="I351" s="38"/>
      <c r="J351" s="39"/>
    </row>
    <row r="352" spans="2:10" x14ac:dyDescent="0.2">
      <c r="B352" s="40"/>
      <c r="C352" s="38"/>
      <c r="D352" s="38"/>
      <c r="E352" s="38"/>
      <c r="F352" s="38"/>
      <c r="G352" s="38"/>
      <c r="H352" s="38"/>
      <c r="I352" s="38"/>
      <c r="J352" s="39"/>
    </row>
    <row r="353" spans="2:10" x14ac:dyDescent="0.2">
      <c r="B353" s="40"/>
      <c r="C353" s="38"/>
      <c r="D353" s="38"/>
      <c r="E353" s="38"/>
      <c r="F353" s="38"/>
      <c r="G353" s="38"/>
      <c r="H353" s="38"/>
      <c r="I353" s="38"/>
      <c r="J353" s="39"/>
    </row>
    <row r="354" spans="2:10" x14ac:dyDescent="0.2">
      <c r="B354" s="40"/>
      <c r="C354" s="38"/>
      <c r="D354" s="38"/>
      <c r="E354" s="38"/>
      <c r="F354" s="38"/>
      <c r="G354" s="38"/>
      <c r="H354" s="38"/>
      <c r="I354" s="38"/>
      <c r="J354" s="39"/>
    </row>
    <row r="355" spans="2:10" x14ac:dyDescent="0.2">
      <c r="B355" s="40"/>
      <c r="C355" s="38"/>
      <c r="D355" s="38"/>
      <c r="E355" s="38"/>
      <c r="F355" s="38"/>
      <c r="G355" s="38"/>
      <c r="H355" s="38"/>
      <c r="I355" s="38"/>
      <c r="J355" s="39"/>
    </row>
    <row r="356" spans="2:10" x14ac:dyDescent="0.2">
      <c r="B356" s="40"/>
      <c r="C356" s="38"/>
      <c r="D356" s="38"/>
      <c r="E356" s="38"/>
      <c r="F356" s="38"/>
      <c r="G356" s="38"/>
      <c r="H356" s="38"/>
      <c r="I356" s="38"/>
      <c r="J356" s="39"/>
    </row>
    <row r="357" spans="2:10" x14ac:dyDescent="0.2">
      <c r="B357" s="40"/>
      <c r="C357" s="38"/>
      <c r="D357" s="38"/>
      <c r="E357" s="38"/>
      <c r="F357" s="38"/>
      <c r="G357" s="38"/>
      <c r="H357" s="38"/>
      <c r="I357" s="38"/>
      <c r="J357" s="39"/>
    </row>
    <row r="358" spans="2:10" x14ac:dyDescent="0.2">
      <c r="B358" s="40"/>
      <c r="C358" s="38"/>
      <c r="D358" s="38"/>
      <c r="E358" s="38"/>
      <c r="F358" s="38"/>
      <c r="G358" s="38"/>
      <c r="H358" s="38"/>
      <c r="I358" s="38"/>
      <c r="J358" s="39"/>
    </row>
    <row r="359" spans="2:10" x14ac:dyDescent="0.2">
      <c r="B359" s="40"/>
      <c r="C359" s="38"/>
      <c r="D359" s="38"/>
      <c r="E359" s="38"/>
      <c r="F359" s="38"/>
      <c r="G359" s="38"/>
      <c r="H359" s="38"/>
      <c r="I359" s="38"/>
      <c r="J359" s="39"/>
    </row>
    <row r="360" spans="2:10" x14ac:dyDescent="0.2">
      <c r="B360" s="40"/>
      <c r="C360" s="38"/>
      <c r="D360" s="38"/>
      <c r="E360" s="38"/>
      <c r="F360" s="38"/>
      <c r="G360" s="38"/>
      <c r="H360" s="38"/>
      <c r="I360" s="38"/>
      <c r="J360" s="39"/>
    </row>
    <row r="361" spans="2:10" x14ac:dyDescent="0.2">
      <c r="B361" s="40"/>
      <c r="C361" s="38"/>
      <c r="D361" s="38"/>
      <c r="E361" s="38"/>
      <c r="F361" s="38"/>
      <c r="G361" s="38"/>
      <c r="H361" s="38"/>
      <c r="I361" s="38"/>
      <c r="J361" s="39"/>
    </row>
    <row r="362" spans="2:10" x14ac:dyDescent="0.2">
      <c r="B362" s="40"/>
      <c r="C362" s="38"/>
      <c r="D362" s="38"/>
      <c r="E362" s="38"/>
      <c r="F362" s="38"/>
      <c r="G362" s="38"/>
      <c r="H362" s="38"/>
      <c r="I362" s="38"/>
      <c r="J362" s="39"/>
    </row>
    <row r="363" spans="2:10" x14ac:dyDescent="0.2">
      <c r="B363" s="40"/>
      <c r="C363" s="38"/>
      <c r="D363" s="38"/>
      <c r="E363" s="38"/>
      <c r="F363" s="38"/>
      <c r="G363" s="38"/>
      <c r="H363" s="38"/>
      <c r="I363" s="38"/>
      <c r="J363" s="39"/>
    </row>
    <row r="364" spans="2:10" x14ac:dyDescent="0.2">
      <c r="B364" s="40"/>
      <c r="C364" s="38"/>
      <c r="D364" s="38"/>
      <c r="E364" s="38"/>
      <c r="F364" s="38"/>
      <c r="G364" s="38"/>
      <c r="H364" s="38"/>
      <c r="I364" s="38"/>
      <c r="J364" s="39"/>
    </row>
    <row r="365" spans="2:10" x14ac:dyDescent="0.2">
      <c r="B365" s="40"/>
      <c r="C365" s="38"/>
      <c r="D365" s="38"/>
      <c r="E365" s="38"/>
      <c r="F365" s="38"/>
      <c r="G365" s="38"/>
      <c r="H365" s="38"/>
      <c r="I365" s="38"/>
      <c r="J365" s="39"/>
    </row>
    <row r="366" spans="2:10" x14ac:dyDescent="0.2">
      <c r="B366" s="40"/>
      <c r="C366" s="38"/>
      <c r="D366" s="38"/>
      <c r="E366" s="38"/>
      <c r="F366" s="38"/>
      <c r="G366" s="38"/>
      <c r="H366" s="38"/>
      <c r="I366" s="38"/>
      <c r="J366" s="39"/>
    </row>
    <row r="367" spans="2:10" x14ac:dyDescent="0.2">
      <c r="B367" s="40"/>
      <c r="C367" s="38"/>
      <c r="D367" s="38"/>
      <c r="E367" s="38"/>
      <c r="F367" s="38"/>
      <c r="G367" s="38"/>
      <c r="H367" s="38"/>
      <c r="I367" s="38"/>
      <c r="J367" s="39"/>
    </row>
    <row r="368" spans="2:10" x14ac:dyDescent="0.2">
      <c r="B368" s="40"/>
      <c r="C368" s="38"/>
      <c r="D368" s="38"/>
      <c r="E368" s="38"/>
      <c r="F368" s="38"/>
      <c r="G368" s="38"/>
      <c r="H368" s="38"/>
      <c r="I368" s="38"/>
      <c r="J368" s="39"/>
    </row>
    <row r="369" spans="2:10" x14ac:dyDescent="0.2">
      <c r="B369" s="40"/>
      <c r="C369" s="38"/>
      <c r="D369" s="38"/>
      <c r="E369" s="38"/>
      <c r="F369" s="38"/>
      <c r="G369" s="38"/>
      <c r="H369" s="38"/>
      <c r="I369" s="38"/>
      <c r="J369" s="39"/>
    </row>
    <row r="370" spans="2:10" x14ac:dyDescent="0.2">
      <c r="B370" s="40"/>
      <c r="C370" s="38"/>
      <c r="D370" s="38"/>
      <c r="E370" s="38"/>
      <c r="F370" s="38"/>
      <c r="G370" s="38"/>
      <c r="H370" s="38"/>
      <c r="I370" s="38"/>
      <c r="J370" s="39"/>
    </row>
    <row r="371" spans="2:10" x14ac:dyDescent="0.2">
      <c r="B371" s="40"/>
      <c r="C371" s="38"/>
      <c r="D371" s="38"/>
      <c r="E371" s="38"/>
      <c r="F371" s="38"/>
      <c r="G371" s="38"/>
      <c r="H371" s="38"/>
      <c r="I371" s="38"/>
      <c r="J371" s="39"/>
    </row>
    <row r="372" spans="2:10" x14ac:dyDescent="0.2">
      <c r="B372" s="40"/>
      <c r="C372" s="38"/>
      <c r="D372" s="38"/>
      <c r="E372" s="38"/>
      <c r="F372" s="38"/>
      <c r="G372" s="38"/>
      <c r="H372" s="38"/>
      <c r="I372" s="38"/>
      <c r="J372" s="39"/>
    </row>
    <row r="373" spans="2:10" x14ac:dyDescent="0.2">
      <c r="B373" s="40"/>
      <c r="C373" s="38"/>
      <c r="D373" s="38"/>
      <c r="E373" s="38"/>
      <c r="F373" s="38"/>
      <c r="G373" s="38"/>
      <c r="H373" s="38"/>
      <c r="I373" s="38"/>
      <c r="J373" s="39"/>
    </row>
  </sheetData>
  <mergeCells count="5">
    <mergeCell ref="A1:M1"/>
    <mergeCell ref="A2:G2"/>
    <mergeCell ref="A200:N200"/>
    <mergeCell ref="A201:N201"/>
    <mergeCell ref="A202:N202"/>
  </mergeCells>
  <conditionalFormatting sqref="A4">
    <cfRule type="duplicateValues" dxfId="5" priority="2" stopIfTrue="1"/>
    <cfRule type="duplicateValues" dxfId="4" priority="3" stopIfTrue="1"/>
  </conditionalFormatting>
  <conditionalFormatting sqref="D20">
    <cfRule type="duplicateValues" dxfId="3" priority="1" stopIfTrue="1"/>
  </conditionalFormatting>
  <conditionalFormatting sqref="B4:B20 B22:B23 B27:B199 B203:B64362">
    <cfRule type="duplicateValues" dxfId="2" priority="36" stopIfTrue="1"/>
    <cfRule type="duplicateValues" dxfId="1" priority="37" stopIfTrue="1"/>
  </conditionalFormatting>
  <conditionalFormatting sqref="E27:E199 E4:E20 E22:E23 E203:E64427">
    <cfRule type="duplicateValues" dxfId="0" priority="44" stopIfTrue="1"/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Prilog 1 ugovora</vt:lpstr>
      <vt:lpstr>'Prilog 1 ugovora'!Print_Area</vt:lpstr>
      <vt:lpstr>'Prilog 1 ugovora'!Print_Titles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2023-06-08T12:21:46Z</cp:lastPrinted>
  <dcterms:created xsi:type="dcterms:W3CDTF">2023-04-03T12:50:26Z</dcterms:created>
  <dcterms:modified xsi:type="dcterms:W3CDTF">2023-06-20T09:45:02Z</dcterms:modified>
</cp:coreProperties>
</file>